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adler/Desktop/"/>
    </mc:Choice>
  </mc:AlternateContent>
  <xr:revisionPtr revIDLastSave="0" documentId="13_ncr:1_{353C08DC-91E5-F744-BD87-0576003D60A7}" xr6:coauthVersionLast="47" xr6:coauthVersionMax="47" xr10:uidLastSave="{00000000-0000-0000-0000-000000000000}"/>
  <bookViews>
    <workbookView xWindow="-38400" yWindow="-3100" windowWidth="38400" windowHeight="21100" tabRatio="500" xr2:uid="{00000000-000D-0000-FFFF-FFFF00000000}"/>
  </bookViews>
  <sheets>
    <sheet name="Vurderingsskema 2024" sheetId="1" r:id="rId1"/>
    <sheet name="Formel" sheetId="3" state="hidden" r:id="rId2"/>
    <sheet name="Tabel" sheetId="2" r:id="rId3"/>
  </sheets>
  <definedNames>
    <definedName name="janej">#N/A</definedName>
    <definedName name="Vægg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H19" i="1"/>
  <c r="H20" i="1"/>
  <c r="H21" i="1"/>
  <c r="H22" i="1"/>
  <c r="H23" i="1"/>
  <c r="H24" i="1"/>
  <c r="H25" i="1"/>
  <c r="H26" i="1"/>
  <c r="H27" i="1"/>
  <c r="H28" i="1"/>
  <c r="H29" i="1"/>
  <c r="H30" i="1"/>
  <c r="H31" i="1"/>
  <c r="H32" i="1"/>
  <c r="H33" i="1"/>
  <c r="H34" i="1"/>
  <c r="H35" i="1"/>
  <c r="H36" i="1"/>
  <c r="H37" i="1"/>
  <c r="H38" i="1"/>
  <c r="H39" i="1"/>
  <c r="H40" i="1"/>
  <c r="H41" i="1"/>
  <c r="H42" i="1"/>
  <c r="H43" i="1"/>
  <c r="H44" i="1"/>
  <c r="H9" i="1"/>
  <c r="H10" i="1"/>
  <c r="H11" i="1"/>
  <c r="H12" i="1"/>
  <c r="H13" i="1"/>
  <c r="H14" i="1"/>
  <c r="H15" i="1"/>
  <c r="H16" i="1"/>
  <c r="H17" i="1"/>
  <c r="H8" i="1"/>
  <c r="H45" i="1" l="1"/>
</calcChain>
</file>

<file path=xl/sharedStrings.xml><?xml version="1.0" encoding="utf-8"?>
<sst xmlns="http://schemas.openxmlformats.org/spreadsheetml/2006/main" count="43" uniqueCount="38">
  <si>
    <t xml:space="preserve">AB Brydesgaard Vurderingsskema </t>
  </si>
  <si>
    <t>-  for forbedringer, fast inventar og løst inventar</t>
  </si>
  <si>
    <t xml:space="preserve">    Andelshaver/sælger oplyser, hvilke forbedringer og tilpasset inventar, der følger med boligen ved salget.</t>
  </si>
  <si>
    <t>1
Forbedringsemner</t>
  </si>
  <si>
    <t>2 
Anskaffelses tidspunkt</t>
  </si>
  <si>
    <t>3
Bilag</t>
  </si>
  <si>
    <t>4
Oprindelig anskaffelsessum</t>
  </si>
  <si>
    <t>5
Egen arbejdstid</t>
  </si>
  <si>
    <t>7 
Årskurve</t>
  </si>
  <si>
    <t>8
Nedskrevet værdi</t>
  </si>
  <si>
    <t>Udfyldes af sælger</t>
  </si>
  <si>
    <t>Udfyldes af bestyrelsen</t>
  </si>
  <si>
    <t>Giv gerne så kort og præcis en beskrivelse som muligt ex. Køleskab, Håndvask til badeværelse og lign.
Køber skal være gjort opmærksom på, at denne ikke er forpligtet til at overtage dette.</t>
  </si>
  <si>
    <t>Tidspunkt for anskaffelsen</t>
  </si>
  <si>
    <t>Besvares med Ja/Nej</t>
  </si>
  <si>
    <t>Prisen for anskaffelsen, inkl. moms i kr.
Eksl. egen arbejdstid</t>
  </si>
  <si>
    <t>Værdi pr. time</t>
  </si>
  <si>
    <t>Arbejdstimer</t>
  </si>
  <si>
    <t>År</t>
  </si>
  <si>
    <t>Bilag</t>
  </si>
  <si>
    <t>Anskaffelsessum</t>
  </si>
  <si>
    <t>Timepris</t>
  </si>
  <si>
    <t>Timer</t>
  </si>
  <si>
    <t>Nedskrivning</t>
  </si>
  <si>
    <t>Aktuel værdi</t>
  </si>
  <si>
    <t>Ingen afskrivning</t>
  </si>
  <si>
    <t>I alt kr.:</t>
  </si>
  <si>
    <t>Dato og underskrift, bestyrelse</t>
  </si>
  <si>
    <t>Dato og underskrift, sælger</t>
  </si>
  <si>
    <t>Godmorgen, eftersom vi har en del salg igang, vil jeg lige gøre opmærksom på, at når man benytter HLOOKUP-formlen til udregning af forbedringer er det vigtigt, at man indsætter værdien af arbejdstimer i begyndelsen af formlen og ikke i slutningen. Ellers vil arbejdstimerne ikke blive nedskrevet ifølge årskurven ligesom værdien af materialerne. Det kan i nogle tilfælde have en temmelig stor betydning for værdien af forbedringer.</t>
  </si>
  <si>
    <t>I eksemplet nedenfor tager vi udgangspunkt i 30 arbejdstimer.</t>
  </si>
  <si>
    <t>Forkert formel</t>
  </si>
  <si>
    <t>D10*HLOOKUP(F10,'Ark1'!$B$7:$F$39,(2021-B10+2),0)+(30*189)</t>
  </si>
  <si>
    <t>Rigtig formel</t>
  </si>
  <si>
    <t>=(D10+(30*189))*HLOOKUP(F10,'Ark1'!$B$7:$F$39,(2021-B10+2),0)</t>
  </si>
  <si>
    <t>Forslag: Tilføj henvisning til købstidspunkt samt aktuelt årstal - tabel med timepriser findes på https://www.abf-rep.dk/media/151425/5.1.8._vejledende_timesatser_for_prisfasts_ttelse_af_eget_arbejde_2020.pdf</t>
  </si>
  <si>
    <t>30+</t>
  </si>
  <si>
    <t>Adresse 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</si>
</sst>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indexed="8"/>
      <name val="Arial"/>
    </font>
    <font>
      <sz val="10"/>
      <name val="Arial"/>
      <family val="2"/>
    </font>
    <font>
      <sz val="11"/>
      <color indexed="8"/>
      <name val="Calibri"/>
      <family val="2"/>
    </font>
    <font>
      <sz val="11"/>
      <color indexed="9"/>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1"/>
      <color indexed="8"/>
      <name val="Calibri"/>
      <family val="2"/>
    </font>
    <font>
      <b/>
      <sz val="24"/>
      <color indexed="9"/>
      <name val="Calibri"/>
      <family val="2"/>
    </font>
    <font>
      <i/>
      <sz val="14"/>
      <color indexed="9"/>
      <name val="Calibri"/>
      <family val="2"/>
    </font>
    <font>
      <sz val="10"/>
      <color indexed="9"/>
      <name val="Calibri"/>
      <family val="2"/>
    </font>
    <font>
      <sz val="16"/>
      <color indexed="9"/>
      <name val="Calibri"/>
      <family val="2"/>
    </font>
    <font>
      <b/>
      <sz val="14"/>
      <color indexed="9"/>
      <name val="Calibri"/>
      <family val="2"/>
    </font>
    <font>
      <sz val="12"/>
      <color indexed="9"/>
      <name val="Calibri"/>
      <family val="2"/>
    </font>
    <font>
      <sz val="12"/>
      <color indexed="8"/>
      <name val="Arial"/>
      <family val="2"/>
    </font>
    <font>
      <sz val="10"/>
      <color indexed="8"/>
      <name val="Times New Roman"/>
      <family val="1"/>
    </font>
    <font>
      <sz val="10"/>
      <color indexed="8"/>
      <name val="Calibri"/>
      <family val="2"/>
    </font>
    <font>
      <sz val="10"/>
      <name val="Calibri"/>
      <family val="2"/>
    </font>
    <font>
      <b/>
      <sz val="12"/>
      <color indexed="8"/>
      <name val="Calibri"/>
      <family val="2"/>
    </font>
    <font>
      <sz val="12"/>
      <color indexed="8"/>
      <name val="Calibri"/>
      <family val="2"/>
    </font>
    <font>
      <sz val="10"/>
      <color indexed="8"/>
      <name val="Arial"/>
      <family val="2"/>
    </font>
    <font>
      <b/>
      <sz val="10"/>
      <color indexed="8"/>
      <name val="Arial"/>
      <family val="2"/>
    </font>
    <font>
      <sz val="10"/>
      <color indexed="8"/>
      <name val="Calibri"/>
      <family val="2"/>
    </font>
    <font>
      <sz val="10"/>
      <color indexed="10"/>
      <name val="Calibri"/>
      <family val="2"/>
    </font>
    <font>
      <sz val="12"/>
      <color indexed="8"/>
      <name val="Calibri"/>
      <family val="2"/>
      <scheme val="minor"/>
    </font>
    <font>
      <sz val="10"/>
      <color rgb="FF000000"/>
      <name val="Arial"/>
      <family val="2"/>
    </font>
  </fonts>
  <fills count="15">
    <fill>
      <patternFill patternType="none"/>
    </fill>
    <fill>
      <patternFill patternType="gray125"/>
    </fill>
    <fill>
      <patternFill patternType="solid">
        <fgColor indexed="9"/>
        <bgColor indexed="26"/>
      </patternFill>
    </fill>
    <fill>
      <patternFill patternType="solid">
        <fgColor indexed="47"/>
        <bgColor indexed="41"/>
      </patternFill>
    </fill>
    <fill>
      <patternFill patternType="solid">
        <fgColor indexed="26"/>
        <bgColor indexed="9"/>
      </patternFill>
    </fill>
    <fill>
      <patternFill patternType="solid">
        <fgColor indexed="27"/>
        <bgColor indexed="42"/>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9"/>
        <bgColor indexed="23"/>
      </patternFill>
    </fill>
    <fill>
      <patternFill patternType="solid">
        <fgColor indexed="54"/>
        <bgColor indexed="23"/>
      </patternFill>
    </fill>
    <fill>
      <patternFill patternType="solid">
        <fgColor indexed="53"/>
        <bgColor indexed="52"/>
      </patternFill>
    </fill>
    <fill>
      <patternFill patternType="solid">
        <fgColor indexed="55"/>
        <bgColor indexed="23"/>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8"/>
      </right>
      <top/>
      <bottom/>
      <diagonal/>
    </border>
    <border>
      <left style="thin">
        <color indexed="8"/>
      </left>
      <right style="thin">
        <color indexed="8"/>
      </right>
      <top/>
      <bottom/>
      <diagonal/>
    </border>
    <border>
      <left/>
      <right/>
      <top/>
      <bottom style="thin">
        <color indexed="8"/>
      </bottom>
      <diagonal/>
    </border>
    <border>
      <left/>
      <right/>
      <top/>
      <bottom style="double">
        <color indexed="64"/>
      </bottom>
      <diagonal/>
    </border>
    <border>
      <left/>
      <right/>
      <top/>
      <bottom style="thin">
        <color indexed="64"/>
      </bottom>
      <diagonal/>
    </border>
    <border>
      <left style="thin">
        <color indexed="64"/>
      </left>
      <right style="thin">
        <color indexed="64"/>
      </right>
      <top/>
      <bottom/>
      <diagonal/>
    </border>
  </borders>
  <cellStyleXfs count="31">
    <xf numFmtId="0" fontId="0" fillId="0" borderId="0"/>
    <xf numFmtId="0" fontId="2" fillId="2" borderId="0"/>
    <xf numFmtId="0" fontId="2" fillId="3" borderId="0"/>
    <xf numFmtId="0" fontId="2" fillId="4" borderId="0"/>
    <xf numFmtId="0" fontId="2" fillId="2" borderId="0"/>
    <xf numFmtId="0" fontId="2" fillId="5" borderId="0"/>
    <xf numFmtId="0" fontId="2" fillId="3" borderId="0"/>
    <xf numFmtId="0" fontId="2" fillId="6" borderId="0"/>
    <xf numFmtId="0" fontId="2" fillId="7" borderId="0"/>
    <xf numFmtId="0" fontId="2" fillId="8" borderId="0"/>
    <xf numFmtId="0" fontId="2" fillId="6" borderId="0"/>
    <xf numFmtId="0" fontId="2" fillId="9" borderId="0"/>
    <xf numFmtId="0" fontId="2" fillId="3" borderId="0"/>
    <xf numFmtId="0" fontId="3" fillId="10" borderId="0"/>
    <xf numFmtId="0" fontId="3" fillId="7" borderId="0"/>
    <xf numFmtId="0" fontId="3" fillId="8" borderId="0"/>
    <xf numFmtId="0" fontId="3" fillId="6" borderId="0"/>
    <xf numFmtId="0" fontId="3" fillId="10" borderId="0"/>
    <xf numFmtId="0" fontId="3" fillId="3" borderId="0"/>
    <xf numFmtId="0" fontId="3" fillId="10" borderId="0"/>
    <xf numFmtId="0" fontId="3" fillId="11" borderId="0"/>
    <xf numFmtId="0" fontId="3" fillId="11" borderId="0"/>
    <xf numFmtId="0" fontId="3" fillId="12" borderId="0"/>
    <xf numFmtId="0" fontId="3" fillId="10" borderId="0"/>
    <xf numFmtId="0" fontId="3" fillId="13" borderId="0"/>
    <xf numFmtId="0" fontId="4" fillId="3" borderId="1"/>
    <xf numFmtId="0" fontId="5" fillId="14" borderId="2"/>
    <xf numFmtId="0" fontId="6" fillId="8" borderId="0"/>
    <xf numFmtId="0" fontId="1" fillId="0" borderId="0"/>
    <xf numFmtId="0" fontId="7" fillId="2" borderId="3"/>
    <xf numFmtId="0" fontId="8" fillId="0" borderId="4"/>
  </cellStyleXfs>
  <cellXfs count="75">
    <xf numFmtId="0" fontId="0" fillId="0" borderId="0" xfId="0"/>
    <xf numFmtId="4" fontId="0" fillId="0" borderId="0" xfId="0" applyNumberFormat="1"/>
    <xf numFmtId="1" fontId="0" fillId="0" borderId="0" xfId="0" applyNumberFormat="1"/>
    <xf numFmtId="0" fontId="9" fillId="11" borderId="0" xfId="0" applyFont="1" applyFill="1" applyAlignment="1">
      <alignment horizontal="left" vertical="center"/>
    </xf>
    <xf numFmtId="0" fontId="0" fillId="2" borderId="0" xfId="0" applyFill="1"/>
    <xf numFmtId="49" fontId="10" fillId="11" borderId="0" xfId="0" applyNumberFormat="1" applyFont="1" applyFill="1" applyAlignment="1">
      <alignment horizontal="left" vertical="center"/>
    </xf>
    <xf numFmtId="0" fontId="11" fillId="11" borderId="0" xfId="0" applyFont="1" applyFill="1" applyAlignment="1">
      <alignment vertical="center"/>
    </xf>
    <xf numFmtId="0" fontId="12" fillId="10" borderId="5"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6" xfId="0" applyFont="1" applyFill="1" applyBorder="1" applyAlignment="1">
      <alignment horizontal="center" vertical="center" wrapText="1"/>
    </xf>
    <xf numFmtId="1" fontId="15" fillId="11" borderId="6" xfId="0" applyNumberFormat="1" applyFont="1" applyFill="1" applyBorder="1"/>
    <xf numFmtId="4" fontId="15" fillId="11" borderId="6" xfId="0" applyNumberFormat="1" applyFont="1" applyFill="1" applyBorder="1"/>
    <xf numFmtId="0" fontId="0" fillId="2" borderId="0" xfId="0" applyFill="1" applyAlignment="1">
      <alignment vertical="center"/>
    </xf>
    <xf numFmtId="0" fontId="16" fillId="2" borderId="0" xfId="0" applyFont="1" applyFill="1"/>
    <xf numFmtId="0" fontId="16" fillId="0" borderId="0" xfId="0" applyFont="1"/>
    <xf numFmtId="0" fontId="16" fillId="2" borderId="0" xfId="0" applyFont="1" applyFill="1" applyAlignment="1">
      <alignment vertical="center"/>
    </xf>
    <xf numFmtId="0" fontId="16" fillId="0" borderId="0" xfId="0" applyFont="1" applyAlignment="1">
      <alignment vertical="center"/>
    </xf>
    <xf numFmtId="1" fontId="17" fillId="0" borderId="0" xfId="0" applyNumberFormat="1" applyFont="1" applyAlignment="1" applyProtection="1">
      <alignment horizontal="right"/>
      <protection locked="0"/>
    </xf>
    <xf numFmtId="1" fontId="17" fillId="0" borderId="0" xfId="0" applyNumberFormat="1" applyFont="1" applyAlignment="1">
      <alignment horizontal="right"/>
    </xf>
    <xf numFmtId="1" fontId="18" fillId="0" borderId="0" xfId="0" applyNumberFormat="1" applyFont="1" applyProtection="1">
      <protection locked="0"/>
    </xf>
    <xf numFmtId="2" fontId="18" fillId="0" borderId="0" xfId="0" applyNumberFormat="1" applyFont="1" applyAlignment="1" applyProtection="1">
      <alignment horizontal="right"/>
      <protection locked="0"/>
    </xf>
    <xf numFmtId="0" fontId="18" fillId="0" borderId="0" xfId="0" applyFont="1" applyProtection="1">
      <protection locked="0"/>
    </xf>
    <xf numFmtId="4" fontId="0" fillId="2" borderId="0" xfId="0" applyNumberFormat="1" applyFill="1"/>
    <xf numFmtId="1" fontId="0" fillId="2" borderId="0" xfId="0" applyNumberFormat="1" applyFill="1"/>
    <xf numFmtId="0" fontId="17" fillId="2" borderId="0" xfId="0" applyFont="1" applyFill="1"/>
    <xf numFmtId="0" fontId="0" fillId="2" borderId="7" xfId="0" applyFill="1" applyBorder="1"/>
    <xf numFmtId="4" fontId="0" fillId="2" borderId="7" xfId="0" applyNumberFormat="1" applyFill="1" applyBorder="1"/>
    <xf numFmtId="1" fontId="0" fillId="2" borderId="7" xfId="0" applyNumberFormat="1" applyFill="1" applyBorder="1"/>
    <xf numFmtId="1" fontId="18" fillId="0" borderId="0" xfId="0" applyNumberFormat="1" applyFont="1" applyAlignment="1" applyProtection="1">
      <alignment horizontal="right"/>
      <protection locked="0"/>
    </xf>
    <xf numFmtId="1" fontId="18" fillId="0" borderId="0" xfId="0" applyNumberFormat="1" applyFont="1" applyAlignment="1">
      <alignment horizontal="right"/>
    </xf>
    <xf numFmtId="4" fontId="18" fillId="0" borderId="0" xfId="0" applyNumberFormat="1" applyFont="1" applyProtection="1">
      <protection locked="0"/>
    </xf>
    <xf numFmtId="1" fontId="16" fillId="2" borderId="0" xfId="0" applyNumberFormat="1" applyFont="1" applyFill="1" applyAlignment="1">
      <alignment vertical="center"/>
    </xf>
    <xf numFmtId="4" fontId="25" fillId="0" borderId="0" xfId="0" applyNumberFormat="1" applyFont="1"/>
    <xf numFmtId="4" fontId="25" fillId="2" borderId="0" xfId="0" applyNumberFormat="1" applyFont="1" applyFill="1"/>
    <xf numFmtId="0" fontId="16" fillId="2" borderId="0" xfId="0" applyFont="1" applyFill="1" applyAlignment="1">
      <alignment horizontal="right" vertical="center"/>
    </xf>
    <xf numFmtId="0" fontId="0" fillId="2" borderId="8" xfId="0" applyFill="1" applyBorder="1"/>
    <xf numFmtId="4" fontId="0" fillId="2" borderId="8" xfId="0" applyNumberFormat="1" applyFill="1" applyBorder="1"/>
    <xf numFmtId="1" fontId="19" fillId="2" borderId="8" xfId="0" applyNumberFormat="1" applyFont="1" applyFill="1" applyBorder="1"/>
    <xf numFmtId="4" fontId="20" fillId="2" borderId="8" xfId="0" applyNumberFormat="1" applyFont="1" applyFill="1" applyBorder="1"/>
    <xf numFmtId="0" fontId="18" fillId="0" borderId="9" xfId="0" applyFont="1" applyBorder="1" applyProtection="1">
      <protection locked="0"/>
    </xf>
    <xf numFmtId="1" fontId="18" fillId="0" borderId="9" xfId="0" applyNumberFormat="1" applyFont="1" applyBorder="1" applyProtection="1">
      <protection locked="0"/>
    </xf>
    <xf numFmtId="2" fontId="18" fillId="0" borderId="9" xfId="0" applyNumberFormat="1" applyFont="1" applyBorder="1" applyAlignment="1" applyProtection="1">
      <alignment horizontal="right"/>
      <protection locked="0"/>
    </xf>
    <xf numFmtId="1" fontId="17" fillId="0" borderId="9" xfId="0" applyNumberFormat="1" applyFont="1" applyBorder="1" applyAlignment="1" applyProtection="1">
      <alignment horizontal="right"/>
      <protection locked="0"/>
    </xf>
    <xf numFmtId="1" fontId="17" fillId="0" borderId="9" xfId="0" applyNumberFormat="1" applyFont="1" applyBorder="1" applyAlignment="1">
      <alignment horizontal="right"/>
    </xf>
    <xf numFmtId="2" fontId="17" fillId="0" borderId="10" xfId="0" applyNumberFormat="1" applyFont="1" applyBorder="1" applyAlignment="1">
      <alignment horizontal="right" vertical="center"/>
    </xf>
    <xf numFmtId="0" fontId="17" fillId="0" borderId="0" xfId="0" applyFont="1" applyProtection="1">
      <protection locked="0"/>
    </xf>
    <xf numFmtId="2" fontId="17" fillId="0" borderId="0" xfId="0" applyNumberFormat="1" applyFont="1" applyAlignment="1" applyProtection="1">
      <alignment horizontal="right"/>
      <protection locked="0"/>
    </xf>
    <xf numFmtId="2" fontId="16" fillId="2" borderId="0" xfId="0" applyNumberFormat="1" applyFont="1" applyFill="1" applyAlignment="1">
      <alignment vertical="center"/>
    </xf>
    <xf numFmtId="0" fontId="22" fillId="0" borderId="0" xfId="0" applyFont="1"/>
    <xf numFmtId="1" fontId="23" fillId="0" borderId="0" xfId="0" applyNumberFormat="1" applyFont="1" applyAlignment="1">
      <alignment horizontal="right"/>
    </xf>
    <xf numFmtId="0" fontId="23" fillId="0" borderId="0" xfId="0" applyFont="1" applyProtection="1">
      <protection locked="0"/>
    </xf>
    <xf numFmtId="1" fontId="23" fillId="0" borderId="0" xfId="0" applyNumberFormat="1" applyFont="1" applyProtection="1">
      <protection locked="0"/>
    </xf>
    <xf numFmtId="1" fontId="23" fillId="0" borderId="0" xfId="0" applyNumberFormat="1" applyFont="1" applyAlignment="1" applyProtection="1">
      <alignment horizontal="right"/>
      <protection locked="0"/>
    </xf>
    <xf numFmtId="2" fontId="23" fillId="0" borderId="0" xfId="0" applyNumberFormat="1" applyFont="1" applyAlignment="1" applyProtection="1">
      <alignment horizontal="right"/>
      <protection locked="0"/>
    </xf>
    <xf numFmtId="2" fontId="24" fillId="0" borderId="0" xfId="0" applyNumberFormat="1" applyFont="1" applyAlignment="1" applyProtection="1">
      <alignment horizontal="right"/>
      <protection locked="0"/>
    </xf>
    <xf numFmtId="1" fontId="24" fillId="0" borderId="0" xfId="0" applyNumberFormat="1" applyFont="1" applyAlignment="1" applyProtection="1">
      <alignment horizontal="right"/>
      <protection locked="0"/>
    </xf>
    <xf numFmtId="1" fontId="24" fillId="0" borderId="0" xfId="0" applyNumberFormat="1" applyFont="1" applyAlignment="1">
      <alignment horizontal="right"/>
    </xf>
    <xf numFmtId="0" fontId="21" fillId="0" borderId="0" xfId="0" applyFont="1"/>
    <xf numFmtId="0" fontId="14" fillId="12" borderId="6" xfId="0" applyFont="1" applyFill="1" applyBorder="1" applyAlignment="1">
      <alignment horizontal="center" vertical="center" wrapText="1"/>
    </xf>
    <xf numFmtId="0" fontId="23" fillId="0" borderId="0" xfId="0" applyFont="1" applyAlignment="1" applyProtection="1">
      <alignment horizontal="left"/>
      <protection locked="0"/>
    </xf>
    <xf numFmtId="0" fontId="17" fillId="0" borderId="0" xfId="0" applyFont="1" applyAlignment="1" applyProtection="1">
      <alignment horizontal="left"/>
      <protection locked="0"/>
    </xf>
    <xf numFmtId="0" fontId="18" fillId="0" borderId="0" xfId="0" applyFont="1" applyAlignment="1" applyProtection="1">
      <alignment horizontal="left"/>
      <protection locked="0"/>
    </xf>
    <xf numFmtId="0" fontId="18" fillId="0" borderId="9" xfId="0" applyFont="1" applyBorder="1" applyAlignment="1" applyProtection="1">
      <alignment horizontal="left"/>
      <protection locked="0"/>
    </xf>
    <xf numFmtId="0" fontId="26" fillId="0" borderId="0" xfId="0" applyFont="1"/>
    <xf numFmtId="49" fontId="10" fillId="11" borderId="0" xfId="0" applyNumberFormat="1" applyFont="1" applyFill="1" applyAlignment="1">
      <alignment horizontal="left" vertical="center"/>
    </xf>
    <xf numFmtId="0" fontId="3" fillId="11" borderId="0" xfId="0" applyFont="1" applyFill="1" applyAlignment="1">
      <alignment vertical="center"/>
    </xf>
    <xf numFmtId="2" fontId="17" fillId="0" borderId="0" xfId="0" applyNumberFormat="1" applyFont="1" applyBorder="1" applyAlignment="1" applyProtection="1">
      <alignment horizontal="right"/>
      <protection locked="0"/>
    </xf>
    <xf numFmtId="1" fontId="17" fillId="0" borderId="0" xfId="0" applyNumberFormat="1" applyFont="1" applyBorder="1" applyAlignment="1" applyProtection="1">
      <alignment horizontal="right"/>
      <protection locked="0"/>
    </xf>
    <xf numFmtId="2" fontId="18" fillId="0" borderId="0" xfId="0" applyNumberFormat="1" applyFont="1" applyBorder="1" applyAlignment="1" applyProtection="1">
      <alignment horizontal="right"/>
      <protection locked="0"/>
    </xf>
  </cellXfs>
  <cellStyles count="31">
    <cellStyle name="20 % - Farve 1" xfId="1" xr:uid="{00000000-0005-0000-0000-000000000000}"/>
    <cellStyle name="20 % - Farve 2" xfId="2" xr:uid="{00000000-0005-0000-0000-000001000000}"/>
    <cellStyle name="20 % - Farve 3" xfId="3" xr:uid="{00000000-0005-0000-0000-000002000000}"/>
    <cellStyle name="20 % - Farve 4" xfId="4" xr:uid="{00000000-0005-0000-0000-000003000000}"/>
    <cellStyle name="20 % - Farve 5" xfId="5" xr:uid="{00000000-0005-0000-0000-000004000000}"/>
    <cellStyle name="20 % - Farve 6" xfId="6" xr:uid="{00000000-0005-0000-0000-000005000000}"/>
    <cellStyle name="40 % - Farve 1" xfId="7" xr:uid="{00000000-0005-0000-0000-000006000000}"/>
    <cellStyle name="40 % - Farve 2" xfId="8" xr:uid="{00000000-0005-0000-0000-000007000000}"/>
    <cellStyle name="40 % - Farve 3" xfId="9" xr:uid="{00000000-0005-0000-0000-000008000000}"/>
    <cellStyle name="40 % - Farve 4" xfId="10" xr:uid="{00000000-0005-0000-0000-000009000000}"/>
    <cellStyle name="40 % - Farve 5" xfId="11" xr:uid="{00000000-0005-0000-0000-00000A000000}"/>
    <cellStyle name="40 % - Farve 6" xfId="12" xr:uid="{00000000-0005-0000-0000-00000B000000}"/>
    <cellStyle name="60 % - Farve 1" xfId="13" xr:uid="{00000000-0005-0000-0000-00000C000000}"/>
    <cellStyle name="60 % - Farve 2" xfId="14" xr:uid="{00000000-0005-0000-0000-00000D000000}"/>
    <cellStyle name="60 % - Farve 3" xfId="15" xr:uid="{00000000-0005-0000-0000-00000E000000}"/>
    <cellStyle name="60 % - Farve 4" xfId="16" xr:uid="{00000000-0005-0000-0000-00000F000000}"/>
    <cellStyle name="60 % - Farve 5" xfId="17" xr:uid="{00000000-0005-0000-0000-000010000000}"/>
    <cellStyle name="60 % - Farve 6" xfId="18" xr:uid="{00000000-0005-0000-0000-000011000000}"/>
    <cellStyle name="Farve 1" xfId="19" xr:uid="{00000000-0005-0000-0000-000012000000}"/>
    <cellStyle name="Farve 2" xfId="20" xr:uid="{00000000-0005-0000-0000-000013000000}"/>
    <cellStyle name="Farve 3" xfId="21" xr:uid="{00000000-0005-0000-0000-000014000000}"/>
    <cellStyle name="Farve 4" xfId="22" xr:uid="{00000000-0005-0000-0000-000015000000}"/>
    <cellStyle name="Farve 5" xfId="23" xr:uid="{00000000-0005-0000-0000-000016000000}"/>
    <cellStyle name="Farve 6" xfId="24" xr:uid="{00000000-0005-0000-0000-000017000000}"/>
    <cellStyle name="Input" xfId="25" builtinId="20" customBuiltin="1"/>
    <cellStyle name="Kontroller celle" xfId="26" xr:uid="{00000000-0005-0000-0000-000019000000}"/>
    <cellStyle name="Neutral 1" xfId="27" xr:uid="{00000000-0005-0000-0000-00001A000000}"/>
    <cellStyle name="Normal" xfId="0" builtinId="0"/>
    <cellStyle name="Normal 2" xfId="28" xr:uid="{00000000-0005-0000-0000-00001C000000}"/>
    <cellStyle name="Output" xfId="29" builtinId="21" customBuiltin="1"/>
    <cellStyle name="Total" xfId="30"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20884"/>
      <rgbColor rgb="0000FFFF"/>
      <rgbColor rgb="00800000"/>
      <rgbColor rgb="00006411"/>
      <rgbColor rgb="00000080"/>
      <rgbColor rgb="0090713A"/>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0EFD4"/>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552450</xdr:colOff>
      <xdr:row>8</xdr:row>
      <xdr:rowOff>161925</xdr:rowOff>
    </xdr:from>
    <xdr:to>
      <xdr:col>15</xdr:col>
      <xdr:colOff>342900</xdr:colOff>
      <xdr:row>31</xdr:row>
      <xdr:rowOff>152400</xdr:rowOff>
    </xdr:to>
    <xdr:pic>
      <xdr:nvPicPr>
        <xdr:cNvPr id="2105" name="Billede 1">
          <a:extLst>
            <a:ext uri="{FF2B5EF4-FFF2-40B4-BE49-F238E27FC236}">
              <a16:creationId xmlns:a16="http://schemas.microsoft.com/office/drawing/2014/main" id="{795766EB-67E9-4B13-ABBF-83EC07FA1F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8475" y="1457325"/>
          <a:ext cx="2743200" cy="37147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523875</xdr:colOff>
      <xdr:row>3</xdr:row>
      <xdr:rowOff>76200</xdr:rowOff>
    </xdr:from>
    <xdr:to>
      <xdr:col>15</xdr:col>
      <xdr:colOff>457200</xdr:colOff>
      <xdr:row>9</xdr:row>
      <xdr:rowOff>9525</xdr:rowOff>
    </xdr:to>
    <xdr:pic>
      <xdr:nvPicPr>
        <xdr:cNvPr id="2106" name="Billede 2">
          <a:extLst>
            <a:ext uri="{FF2B5EF4-FFF2-40B4-BE49-F238E27FC236}">
              <a16:creationId xmlns:a16="http://schemas.microsoft.com/office/drawing/2014/main" id="{9763D06B-D94E-420B-9686-4330C4B9A0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19900" y="561975"/>
          <a:ext cx="2886075" cy="9048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44"/>
  <sheetViews>
    <sheetView tabSelected="1" zoomScaleNormal="100" workbookViewId="0">
      <selection activeCell="C14" sqref="C14"/>
    </sheetView>
  </sheetViews>
  <sheetFormatPr baseColWidth="10" defaultColWidth="8.83203125" defaultRowHeight="13" x14ac:dyDescent="0.15"/>
  <cols>
    <col min="1" max="1" width="83.6640625" bestFit="1" customWidth="1"/>
    <col min="2" max="2" width="22.6640625" bestFit="1" customWidth="1"/>
    <col min="3" max="3" width="17.1640625" customWidth="1"/>
    <col min="4" max="4" width="27.83203125" style="1" bestFit="1" customWidth="1"/>
    <col min="5" max="6" width="20.33203125" style="1" bestFit="1" customWidth="1"/>
    <col min="7" max="7" width="14.83203125" style="2" bestFit="1" customWidth="1"/>
    <col min="8" max="8" width="23" style="1" bestFit="1" customWidth="1"/>
    <col min="9" max="9" width="8.83203125" customWidth="1"/>
    <col min="10" max="10" width="16.83203125" customWidth="1"/>
  </cols>
  <sheetData>
    <row r="1" spans="1:256" s="4" customFormat="1" ht="31" x14ac:dyDescent="0.15">
      <c r="A1" s="3" t="s">
        <v>0</v>
      </c>
      <c r="B1" s="3"/>
      <c r="C1" s="3" t="s">
        <v>37</v>
      </c>
      <c r="D1" s="3"/>
      <c r="E1" s="3"/>
      <c r="F1" s="3"/>
      <c r="G1" s="3"/>
      <c r="H1" s="3">
        <v>2024</v>
      </c>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4" customFormat="1" ht="19" x14ac:dyDescent="0.15">
      <c r="A2" s="70" t="s">
        <v>1</v>
      </c>
      <c r="B2" s="70"/>
      <c r="C2" s="70"/>
      <c r="D2" s="70"/>
      <c r="E2" s="70"/>
      <c r="F2" s="70"/>
      <c r="G2" s="70"/>
      <c r="H2" s="5"/>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4" customFormat="1" ht="15" x14ac:dyDescent="0.15">
      <c r="A3" s="71" t="s">
        <v>2</v>
      </c>
      <c r="B3" s="71"/>
      <c r="C3" s="71"/>
      <c r="D3" s="71"/>
      <c r="E3" s="71"/>
      <c r="F3" s="71"/>
      <c r="G3" s="71"/>
      <c r="H3" s="6"/>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4" customFormat="1" ht="66" x14ac:dyDescent="0.15">
      <c r="A4" s="7" t="s">
        <v>3</v>
      </c>
      <c r="B4" s="8" t="s">
        <v>4</v>
      </c>
      <c r="C4" s="8" t="s">
        <v>5</v>
      </c>
      <c r="D4" s="8" t="s">
        <v>6</v>
      </c>
      <c r="E4" s="9" t="s">
        <v>7</v>
      </c>
      <c r="F4" s="9" t="s">
        <v>7</v>
      </c>
      <c r="G4" s="10" t="s">
        <v>8</v>
      </c>
      <c r="H4" s="10" t="s">
        <v>9</v>
      </c>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4" customFormat="1" ht="40" x14ac:dyDescent="0.15">
      <c r="A5" s="11" t="s">
        <v>10</v>
      </c>
      <c r="B5" s="11" t="s">
        <v>10</v>
      </c>
      <c r="C5" s="11" t="s">
        <v>10</v>
      </c>
      <c r="D5" s="11" t="s">
        <v>10</v>
      </c>
      <c r="E5" s="12"/>
      <c r="F5" s="12"/>
      <c r="G5" s="13" t="s">
        <v>11</v>
      </c>
      <c r="H5" s="13" t="s">
        <v>11</v>
      </c>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4" customFormat="1" ht="68" x14ac:dyDescent="0.2">
      <c r="A6" s="14" t="s">
        <v>12</v>
      </c>
      <c r="B6" s="15" t="s">
        <v>13</v>
      </c>
      <c r="C6" s="15" t="s">
        <v>14</v>
      </c>
      <c r="D6" s="15" t="s">
        <v>15</v>
      </c>
      <c r="E6" s="64" t="s">
        <v>16</v>
      </c>
      <c r="F6" s="64" t="s">
        <v>17</v>
      </c>
      <c r="G6" s="16"/>
      <c r="H6" s="17"/>
      <c r="L6" s="18"/>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19" customFormat="1" x14ac:dyDescent="0.15">
      <c r="A7" s="69"/>
      <c r="B7" s="54" t="s">
        <v>18</v>
      </c>
      <c r="C7" s="54" t="s">
        <v>19</v>
      </c>
      <c r="D7" s="54" t="s">
        <v>20</v>
      </c>
      <c r="E7" s="54" t="s">
        <v>21</v>
      </c>
      <c r="F7" s="54" t="s">
        <v>22</v>
      </c>
      <c r="G7" s="54" t="s">
        <v>23</v>
      </c>
      <c r="H7" s="54" t="s">
        <v>24</v>
      </c>
      <c r="I7" s="53"/>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row>
    <row r="8" spans="1:256" s="19" customFormat="1" ht="14" x14ac:dyDescent="0.2">
      <c r="A8" s="51"/>
      <c r="B8" s="57"/>
      <c r="C8" s="66"/>
      <c r="D8" s="52"/>
      <c r="E8" s="52"/>
      <c r="F8" s="58"/>
      <c r="G8" s="24"/>
      <c r="H8" s="50" t="e">
        <f>(D8+(F8*E8))*HLOOKUP(G8,Tabel!$B$7:$G$39,($H$1-B8+2),0)</f>
        <v>#N/A</v>
      </c>
      <c r="I8" s="37"/>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row>
    <row r="9" spans="1:256" s="19" customFormat="1" ht="14" customHeight="1" x14ac:dyDescent="0.2">
      <c r="A9" s="51"/>
      <c r="B9" s="57"/>
      <c r="C9" s="66"/>
      <c r="D9" s="52"/>
      <c r="E9" s="52"/>
      <c r="F9" s="58"/>
      <c r="G9" s="24"/>
      <c r="H9" s="50" t="e">
        <f>(D9+(F9*E9))*HLOOKUP(G9,Tabel!$B$7:$G$39,($H$1-B9+2),0)</f>
        <v>#N/A</v>
      </c>
      <c r="I9" s="37"/>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row>
    <row r="10" spans="1:256" s="19" customFormat="1" ht="14" customHeight="1" x14ac:dyDescent="0.2">
      <c r="A10" s="51"/>
      <c r="B10" s="57"/>
      <c r="C10" s="66"/>
      <c r="D10" s="52"/>
      <c r="E10" s="52"/>
      <c r="F10" s="58"/>
      <c r="G10" s="35"/>
      <c r="H10" s="50" t="e">
        <f>(D10+(F10*E10))*HLOOKUP(G10,Tabel!$B$7:$G$39,($H$1-B10+2),0)</f>
        <v>#N/A</v>
      </c>
      <c r="I10" s="37"/>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s="19" customFormat="1" ht="14" customHeight="1" x14ac:dyDescent="0.2">
      <c r="A11" s="51"/>
      <c r="B11" s="57"/>
      <c r="C11" s="66"/>
      <c r="D11" s="52"/>
      <c r="E11" s="52"/>
      <c r="F11" s="23"/>
      <c r="G11" s="24"/>
      <c r="H11" s="50" t="e">
        <f>(D11+(F11*E11))*HLOOKUP(G11,Tabel!$B$7:$G$39,($H$1-B11+2),0)</f>
        <v>#N/A</v>
      </c>
      <c r="I11" s="37"/>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s="19" customFormat="1" ht="14" x14ac:dyDescent="0.2">
      <c r="A12" s="51"/>
      <c r="B12" s="57"/>
      <c r="C12" s="66"/>
      <c r="D12" s="52"/>
      <c r="E12" s="52"/>
      <c r="F12" s="23"/>
      <c r="G12" s="24"/>
      <c r="H12" s="50" t="e">
        <f>(D12+(F12*E12))*HLOOKUP(G12,Tabel!$B$7:$G$39,($H$1-B12+2),0)</f>
        <v>#N/A</v>
      </c>
      <c r="I12" s="37"/>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row>
    <row r="13" spans="1:256" s="19" customFormat="1" ht="14" x14ac:dyDescent="0.2">
      <c r="A13" s="51"/>
      <c r="B13" s="57"/>
      <c r="C13" s="66"/>
      <c r="D13" s="52"/>
      <c r="E13" s="52"/>
      <c r="F13" s="23"/>
      <c r="G13" s="24"/>
      <c r="H13" s="50" t="e">
        <f>(D13+(F13*E13))*HLOOKUP(G13,Tabel!$B$7:$G$39,($H$1-B13+2),0)</f>
        <v>#N/A</v>
      </c>
      <c r="I13" s="37"/>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s="19" customFormat="1" ht="14" x14ac:dyDescent="0.2">
      <c r="A14" s="51"/>
      <c r="B14" s="57"/>
      <c r="C14" s="66"/>
      <c r="D14" s="52"/>
      <c r="E14" s="52"/>
      <c r="F14" s="23"/>
      <c r="G14" s="24"/>
      <c r="H14" s="50" t="e">
        <f>(D14+(F14*E14))*HLOOKUP(G14,Tabel!$B$7:$G$39,($H$1-B14+2),0)</f>
        <v>#N/A</v>
      </c>
      <c r="I14" s="37"/>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s="19" customFormat="1" ht="14" x14ac:dyDescent="0.2">
      <c r="A15" s="51"/>
      <c r="B15" s="57"/>
      <c r="C15" s="66"/>
      <c r="D15" s="52"/>
      <c r="E15" s="52"/>
      <c r="F15" s="23"/>
      <c r="G15" s="24"/>
      <c r="H15" s="50" t="e">
        <f>(D15+(F15*E15))*HLOOKUP(G15,Tabel!$B$7:$G$39,($H$1-B15+2),0)</f>
        <v>#N/A</v>
      </c>
      <c r="I15" s="37"/>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s="19" customFormat="1" ht="14" x14ac:dyDescent="0.2">
      <c r="A16" s="51"/>
      <c r="B16" s="57"/>
      <c r="C16" s="66"/>
      <c r="D16" s="52"/>
      <c r="E16" s="72"/>
      <c r="F16" s="73"/>
      <c r="G16" s="24"/>
      <c r="H16" s="50" t="e">
        <f>(D16+(F16*E16))*HLOOKUP(G16,Tabel!$B$7:$G$39,($H$1-B16+2),0)</f>
        <v>#N/A</v>
      </c>
      <c r="I16" s="37"/>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s="19" customFormat="1" ht="14" x14ac:dyDescent="0.2">
      <c r="A17" s="51"/>
      <c r="B17" s="57"/>
      <c r="C17" s="66"/>
      <c r="D17" s="52"/>
      <c r="E17" s="72"/>
      <c r="F17" s="73"/>
      <c r="G17" s="24"/>
      <c r="H17" s="50" t="e">
        <f>(D17+(F17*E17))*HLOOKUP(G17,Tabel!$B$7:$G$39,($H$1-B17+2),0)</f>
        <v>#N/A</v>
      </c>
      <c r="I17" s="37"/>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s="19" customFormat="1" ht="14" x14ac:dyDescent="0.2">
      <c r="A18" s="51"/>
      <c r="B18" s="57"/>
      <c r="C18" s="66"/>
      <c r="D18" s="52"/>
      <c r="E18" s="74"/>
      <c r="F18" s="73"/>
      <c r="G18" s="24"/>
      <c r="H18" s="50" t="e">
        <f>(D18+(F18*E18))*HLOOKUP(G18,Tabel!$B$7:$G$39,($H$1-B18+2),0)</f>
        <v>#N/A</v>
      </c>
      <c r="I18" s="37"/>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s="19" customFormat="1" ht="14" x14ac:dyDescent="0.2">
      <c r="A19" s="51"/>
      <c r="B19" s="57"/>
      <c r="C19" s="66"/>
      <c r="D19" s="52"/>
      <c r="E19" s="74"/>
      <c r="F19" s="73"/>
      <c r="G19" s="24"/>
      <c r="H19" s="50" t="e">
        <f>(D19+(F19*E19))*HLOOKUP(G19,Tabel!$B$7:$G$39,($H$1-B19+2),0)</f>
        <v>#N/A</v>
      </c>
      <c r="I19" s="37"/>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s="19" customFormat="1" ht="14" customHeight="1" x14ac:dyDescent="0.2">
      <c r="A20" s="51"/>
      <c r="B20" s="57"/>
      <c r="C20" s="66"/>
      <c r="D20" s="52"/>
      <c r="E20" s="72"/>
      <c r="F20" s="73"/>
      <c r="G20" s="24"/>
      <c r="H20" s="50" t="e">
        <f>(D20+(F20*E20))*HLOOKUP(G20,Tabel!$B$7:$G$39,($H$1-B20+2),0)</f>
        <v>#N/A</v>
      </c>
      <c r="I20" s="37"/>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s="21" customFormat="1" ht="14" x14ac:dyDescent="0.2">
      <c r="A21" s="51"/>
      <c r="B21" s="57"/>
      <c r="C21" s="66"/>
      <c r="D21" s="59"/>
      <c r="E21" s="52"/>
      <c r="F21" s="23"/>
      <c r="G21" s="24"/>
      <c r="H21" s="50" t="e">
        <f>(D21+(F21*E21))*HLOOKUP(G21,Tabel!$B$7:$G$39,($H$1-B21+2),0)</f>
        <v>#N/A</v>
      </c>
      <c r="I21" s="37"/>
      <c r="J21" s="40"/>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pans="1:256" s="19" customFormat="1" ht="14" x14ac:dyDescent="0.2">
      <c r="A22" s="56"/>
      <c r="B22" s="57"/>
      <c r="C22" s="65"/>
      <c r="D22" s="52"/>
      <c r="E22" s="52"/>
      <c r="F22" s="58"/>
      <c r="G22" s="24"/>
      <c r="H22" s="50" t="e">
        <f>(D22+(F22*E22))*HLOOKUP(G22,Tabel!$B$7:$G$39,($H$1-B22+2),0)</f>
        <v>#N/A</v>
      </c>
      <c r="I22" s="37"/>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row>
    <row r="23" spans="1:256" s="19" customFormat="1" ht="14" x14ac:dyDescent="0.2">
      <c r="A23" s="56"/>
      <c r="B23" s="57"/>
      <c r="C23" s="65"/>
      <c r="D23" s="52"/>
      <c r="E23" s="52"/>
      <c r="F23" s="58"/>
      <c r="G23" s="35"/>
      <c r="H23" s="50" t="e">
        <f>(D23+(F23*E23))*HLOOKUP(G23,Tabel!$B$7:$G$39,($H$1-B23+2),0)</f>
        <v>#N/A</v>
      </c>
      <c r="I23" s="37"/>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s="19" customFormat="1" ht="14" x14ac:dyDescent="0.2">
      <c r="A24" s="56"/>
      <c r="B24" s="57"/>
      <c r="C24" s="65"/>
      <c r="D24" s="52"/>
      <c r="E24" s="52"/>
      <c r="F24" s="58"/>
      <c r="G24" s="24"/>
      <c r="H24" s="50" t="e">
        <f>(D24+(F24*E24))*HLOOKUP(G24,Tabel!$B$7:$G$39,($H$1-B24+2),0)</f>
        <v>#N/A</v>
      </c>
      <c r="I24" s="37"/>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row>
    <row r="25" spans="1:256" s="19" customFormat="1" ht="14" x14ac:dyDescent="0.2">
      <c r="A25" s="51"/>
      <c r="B25" s="57"/>
      <c r="C25" s="65"/>
      <c r="D25" s="52"/>
      <c r="E25" s="52"/>
      <c r="F25" s="58"/>
      <c r="G25" s="24"/>
      <c r="H25" s="50" t="e">
        <f>(D25+(F25*E25))*HLOOKUP(G25,Tabel!$B$7:$G$39,($H$1-B25+2),0)</f>
        <v>#N/A</v>
      </c>
      <c r="I25" s="37"/>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row>
    <row r="26" spans="1:256" s="19" customFormat="1" ht="14" x14ac:dyDescent="0.2">
      <c r="A26" s="51"/>
      <c r="B26" s="57"/>
      <c r="C26" s="66"/>
      <c r="D26" s="60"/>
      <c r="E26" s="60"/>
      <c r="F26" s="23"/>
      <c r="G26" s="55"/>
      <c r="H26" s="50" t="e">
        <f>(D26+(F26*E26))*HLOOKUP(G26,Tabel!$B$7:$G$39,($H$1-B26+2),0)</f>
        <v>#N/A</v>
      </c>
      <c r="I26" s="37"/>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row>
    <row r="27" spans="1:256" s="19" customFormat="1" ht="14" x14ac:dyDescent="0.2">
      <c r="A27" s="51"/>
      <c r="B27" s="57"/>
      <c r="C27" s="66"/>
      <c r="D27" s="60"/>
      <c r="E27" s="60"/>
      <c r="F27" s="23"/>
      <c r="G27" s="55"/>
      <c r="H27" s="50" t="e">
        <f>(D27+(F27*E27))*HLOOKUP(G27,Tabel!$B$7:$G$39,($H$1-B27+2),0)</f>
        <v>#N/A</v>
      </c>
      <c r="I27" s="37"/>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row>
    <row r="28" spans="1:256" s="19" customFormat="1" ht="14" x14ac:dyDescent="0.2">
      <c r="A28" s="51"/>
      <c r="B28" s="57"/>
      <c r="C28" s="66"/>
      <c r="D28" s="60"/>
      <c r="E28" s="60"/>
      <c r="F28" s="23"/>
      <c r="G28" s="55"/>
      <c r="H28" s="50" t="e">
        <f>(D28+(F28*E28))*HLOOKUP(G28,Tabel!$B$7:$G$39,($H$1-B28+2),0)</f>
        <v>#N/A</v>
      </c>
      <c r="I28" s="37"/>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row>
    <row r="29" spans="1:256" s="19" customFormat="1" ht="14" x14ac:dyDescent="0.2">
      <c r="A29" s="51"/>
      <c r="B29" s="57"/>
      <c r="C29" s="66"/>
      <c r="D29" s="60"/>
      <c r="E29" s="60"/>
      <c r="F29" s="23"/>
      <c r="G29" s="55"/>
      <c r="H29" s="50" t="e">
        <f>(D29+(F29*E29))*HLOOKUP(G29,Tabel!$B$7:$G$39,($H$1-B29+2),0)</f>
        <v>#N/A</v>
      </c>
      <c r="I29" s="37"/>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row>
    <row r="30" spans="1:256" s="19" customFormat="1" ht="14" x14ac:dyDescent="0.2">
      <c r="A30" s="51"/>
      <c r="B30" s="57"/>
      <c r="C30" s="66"/>
      <c r="D30" s="60"/>
      <c r="E30" s="60"/>
      <c r="F30" s="61"/>
      <c r="G30" s="62"/>
      <c r="H30" s="50" t="e">
        <f>(D30+(F30*E30))*HLOOKUP(G30,Tabel!$B$7:$G$39,($H$1-B30+2),0)</f>
        <v>#N/A</v>
      </c>
      <c r="I30" s="37"/>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row>
    <row r="31" spans="1:256" s="19" customFormat="1" ht="14" x14ac:dyDescent="0.2">
      <c r="A31" s="27"/>
      <c r="B31" s="25"/>
      <c r="C31" s="67"/>
      <c r="D31" s="36"/>
      <c r="E31" s="36"/>
      <c r="F31" s="34"/>
      <c r="G31" s="35"/>
      <c r="H31" s="50" t="e">
        <f>(D31+(F31*E31))*HLOOKUP(G31,Tabel!$B$7:$G$39,($H$1-B31+2),0)</f>
        <v>#N/A</v>
      </c>
      <c r="I31" s="37"/>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row>
    <row r="32" spans="1:256" s="19" customFormat="1" ht="14" x14ac:dyDescent="0.2">
      <c r="A32" s="27"/>
      <c r="B32" s="25"/>
      <c r="C32" s="67"/>
      <c r="D32" s="36"/>
      <c r="E32" s="36"/>
      <c r="F32" s="34"/>
      <c r="G32" s="35"/>
      <c r="H32" s="50" t="e">
        <f>(D32+(F32*E32))*HLOOKUP(G32,Tabel!$B$7:$G$39,($H$1-B32+2),0)</f>
        <v>#N/A</v>
      </c>
      <c r="I32" s="37"/>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row>
    <row r="33" spans="1:256" s="19" customFormat="1" ht="14" x14ac:dyDescent="0.2">
      <c r="A33" s="27"/>
      <c r="B33" s="25"/>
      <c r="C33" s="67"/>
      <c r="D33" s="36"/>
      <c r="E33" s="36"/>
      <c r="F33" s="34"/>
      <c r="G33" s="35"/>
      <c r="H33" s="50" t="e">
        <f>(D33+(F33*E33))*HLOOKUP(G33,Tabel!$B$7:$G$39,($H$1-B33+2),0)</f>
        <v>#N/A</v>
      </c>
      <c r="I33" s="37"/>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row>
    <row r="34" spans="1:256" s="19" customFormat="1" ht="14" x14ac:dyDescent="0.2">
      <c r="A34" s="27"/>
      <c r="B34" s="25"/>
      <c r="C34" s="67"/>
      <c r="D34" s="36"/>
      <c r="E34" s="36"/>
      <c r="F34" s="34"/>
      <c r="G34" s="35"/>
      <c r="H34" s="50" t="e">
        <f>(D34+(F34*E34))*HLOOKUP(G34,Tabel!$B$7:$G$39,($H$1-B34+2),0)</f>
        <v>#N/A</v>
      </c>
      <c r="I34" s="37"/>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row>
    <row r="35" spans="1:256" s="19" customFormat="1" ht="14" x14ac:dyDescent="0.2">
      <c r="A35" s="27"/>
      <c r="B35" s="25"/>
      <c r="C35" s="67"/>
      <c r="D35" s="36"/>
      <c r="E35" s="36"/>
      <c r="F35" s="34"/>
      <c r="G35" s="35"/>
      <c r="H35" s="50" t="e">
        <f>(D35+(F35*E35))*HLOOKUP(G35,Tabel!$B$7:$G$39,($H$1-B35+2),0)</f>
        <v>#N/A</v>
      </c>
      <c r="I35" s="37"/>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row>
    <row r="36" spans="1:256" s="19" customFormat="1" ht="14" x14ac:dyDescent="0.2">
      <c r="A36" s="27"/>
      <c r="B36" s="25"/>
      <c r="C36" s="67"/>
      <c r="D36" s="36"/>
      <c r="E36" s="36"/>
      <c r="F36" s="34"/>
      <c r="G36" s="35"/>
      <c r="H36" s="50" t="e">
        <f>(D36+(F36*E36))*HLOOKUP(G36,Tabel!$B$7:$G$39,($H$1-B36+2),0)</f>
        <v>#N/A</v>
      </c>
      <c r="I36" s="37"/>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row>
    <row r="37" spans="1:256" s="19" customFormat="1" ht="14" x14ac:dyDescent="0.2">
      <c r="A37" s="27"/>
      <c r="B37" s="25"/>
      <c r="C37" s="67"/>
      <c r="D37" s="36"/>
      <c r="E37" s="36"/>
      <c r="F37" s="34"/>
      <c r="G37" s="35"/>
      <c r="H37" s="50" t="e">
        <f>(D37+(F37*E37))*HLOOKUP(G37,Tabel!$B$7:$G$39,($H$1-B37+2),0)</f>
        <v>#N/A</v>
      </c>
      <c r="I37" s="37"/>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row>
    <row r="38" spans="1:256" s="19" customFormat="1" ht="14" x14ac:dyDescent="0.2">
      <c r="A38" s="27"/>
      <c r="B38" s="25"/>
      <c r="C38" s="67"/>
      <c r="D38" s="36"/>
      <c r="E38" s="36"/>
      <c r="F38" s="34"/>
      <c r="G38" s="35"/>
      <c r="H38" s="50" t="e">
        <f>(D38+(F38*E38))*HLOOKUP(G38,Tabel!$B$7:$G$39,($H$1-B38+2),0)</f>
        <v>#N/A</v>
      </c>
      <c r="I38" s="37"/>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row>
    <row r="39" spans="1:256" s="19" customFormat="1" ht="14" x14ac:dyDescent="0.2">
      <c r="A39" s="27"/>
      <c r="B39" s="25"/>
      <c r="C39" s="67"/>
      <c r="D39" s="36"/>
      <c r="E39" s="36"/>
      <c r="F39" s="34"/>
      <c r="G39" s="35"/>
      <c r="H39" s="50" t="e">
        <f>(D39+(F39*E39))*HLOOKUP(G39,Tabel!$B$7:$G$39,($H$1-B39+2),0)</f>
        <v>#N/A</v>
      </c>
      <c r="I39" s="37"/>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row>
    <row r="40" spans="1:256" s="19" customFormat="1" ht="14" x14ac:dyDescent="0.2">
      <c r="A40" s="27"/>
      <c r="B40" s="25"/>
      <c r="C40" s="67"/>
      <c r="D40" s="36"/>
      <c r="E40" s="36"/>
      <c r="F40" s="34"/>
      <c r="G40" s="35"/>
      <c r="H40" s="50" t="e">
        <f>(D40+(F40*E40))*HLOOKUP(G40,Tabel!$B$7:$G$39,($H$1-B40+2),0)</f>
        <v>#N/A</v>
      </c>
      <c r="I40" s="37"/>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row>
    <row r="41" spans="1:256" s="19" customFormat="1" ht="14" x14ac:dyDescent="0.2">
      <c r="A41" s="27"/>
      <c r="B41" s="25"/>
      <c r="C41" s="67"/>
      <c r="D41" s="26"/>
      <c r="E41" s="26"/>
      <c r="F41" s="23"/>
      <c r="G41" s="24"/>
      <c r="H41" s="50" t="e">
        <f>(D41+(F41*E41))*HLOOKUP(G41,Tabel!$B$7:$G$39,($H$1-B41+2),0)</f>
        <v>#N/A</v>
      </c>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row>
    <row r="42" spans="1:256" s="19" customFormat="1" ht="14" x14ac:dyDescent="0.2">
      <c r="A42" s="27"/>
      <c r="B42" s="25"/>
      <c r="C42" s="67"/>
      <c r="D42" s="26"/>
      <c r="E42" s="26"/>
      <c r="F42" s="23"/>
      <c r="G42" s="24"/>
      <c r="H42" s="50" t="e">
        <f>(D42+(F42*E42))*HLOOKUP(G42,Tabel!$B$7:$G$39,($H$1-B42+2),0)</f>
        <v>#N/A</v>
      </c>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row>
    <row r="43" spans="1:256" s="19" customFormat="1" ht="14" x14ac:dyDescent="0.2">
      <c r="A43" s="27"/>
      <c r="B43" s="25"/>
      <c r="C43" s="67"/>
      <c r="D43" s="26"/>
      <c r="E43" s="26"/>
      <c r="F43" s="23"/>
      <c r="G43" s="24"/>
      <c r="H43" s="50" t="e">
        <f>(D43+(F43*E43))*HLOOKUP(G43,Tabel!$B$7:$G$39,($H$1-B43+2),0)</f>
        <v>#N/A</v>
      </c>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row>
    <row r="44" spans="1:256" s="19" customFormat="1" ht="14" x14ac:dyDescent="0.2">
      <c r="A44" s="45"/>
      <c r="B44" s="46"/>
      <c r="C44" s="68"/>
      <c r="D44" s="47"/>
      <c r="E44" s="47"/>
      <c r="F44" s="48"/>
      <c r="G44" s="49"/>
      <c r="H44" s="50" t="e">
        <f>(D44+(F44*E44))*HLOOKUP(G44,Tabel!$B$7:$G$39,($H$1-B44+2),0)</f>
        <v>#N/A</v>
      </c>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row>
    <row r="45" spans="1:256" s="4" customFormat="1" ht="17" thickBot="1" x14ac:dyDescent="0.25">
      <c r="A45" s="41"/>
      <c r="B45" s="41"/>
      <c r="C45" s="41"/>
      <c r="D45" s="42"/>
      <c r="E45" s="42"/>
      <c r="F45" s="42"/>
      <c r="G45" s="43" t="s">
        <v>26</v>
      </c>
      <c r="H45" s="44" t="e">
        <f>SUM(H7:H44)</f>
        <v>#N/A</v>
      </c>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s="4" customFormat="1" ht="17" thickTop="1" x14ac:dyDescent="0.2">
      <c r="D46" s="28"/>
      <c r="E46" s="28"/>
      <c r="F46" s="28"/>
      <c r="G46" s="29"/>
      <c r="H46" s="38"/>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s="4" customFormat="1" ht="16" x14ac:dyDescent="0.2">
      <c r="A47" s="30" t="s">
        <v>27</v>
      </c>
      <c r="B47" s="30"/>
      <c r="C47" s="30" t="s">
        <v>28</v>
      </c>
      <c r="D47" s="28"/>
      <c r="E47" s="28"/>
      <c r="F47" s="28"/>
      <c r="G47" s="29"/>
      <c r="H47" s="39"/>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s="4" customFormat="1" x14ac:dyDescent="0.15">
      <c r="D48" s="28"/>
      <c r="E48" s="28"/>
      <c r="F48" s="28"/>
      <c r="G48" s="29"/>
      <c r="H48" s="2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s="4" customFormat="1" x14ac:dyDescent="0.15">
      <c r="D49" s="28"/>
      <c r="E49" s="28"/>
      <c r="F49" s="28"/>
      <c r="G49" s="29"/>
      <c r="H49" s="28"/>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s="4" customFormat="1" x14ac:dyDescent="0.15">
      <c r="A50" s="31"/>
      <c r="C50" s="31"/>
      <c r="D50" s="32"/>
      <c r="E50" s="32"/>
      <c r="F50" s="32"/>
      <c r="G50" s="33"/>
      <c r="H50" s="28"/>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s="4" customFormat="1" x14ac:dyDescent="0.15">
      <c r="D51" s="28"/>
      <c r="E51" s="28"/>
      <c r="F51" s="28"/>
      <c r="G51" s="29"/>
      <c r="H51" s="28"/>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s="4" customFormat="1" x14ac:dyDescent="0.15">
      <c r="D52" s="28"/>
      <c r="E52" s="28"/>
      <c r="F52" s="28"/>
      <c r="G52" s="29"/>
      <c r="H52" s="28"/>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s="4" customFormat="1" x14ac:dyDescent="0.15">
      <c r="D53" s="28"/>
      <c r="E53" s="28"/>
      <c r="F53" s="28"/>
      <c r="G53" s="29"/>
      <c r="H53" s="28"/>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s="4" customFormat="1" x14ac:dyDescent="0.15">
      <c r="D54" s="28"/>
      <c r="E54" s="28"/>
      <c r="F54" s="28"/>
      <c r="G54" s="29"/>
      <c r="H54" s="28"/>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s="4" customFormat="1" x14ac:dyDescent="0.15">
      <c r="D55" s="28"/>
      <c r="E55" s="28"/>
      <c r="F55" s="28"/>
      <c r="G55" s="29"/>
      <c r="H55" s="28"/>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s="4" customFormat="1" x14ac:dyDescent="0.15">
      <c r="D56" s="28"/>
      <c r="E56" s="28"/>
      <c r="F56" s="28"/>
      <c r="G56" s="29"/>
      <c r="H56" s="28"/>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s="4" customFormat="1" x14ac:dyDescent="0.15">
      <c r="D57" s="28"/>
      <c r="E57" s="28"/>
      <c r="F57" s="28"/>
      <c r="G57" s="29"/>
      <c r="H57" s="28"/>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4" customFormat="1" x14ac:dyDescent="0.15">
      <c r="D58" s="28"/>
      <c r="E58" s="28"/>
      <c r="F58" s="28"/>
      <c r="G58" s="29"/>
      <c r="H58" s="2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s="4" customFormat="1" x14ac:dyDescent="0.15">
      <c r="D59" s="28"/>
      <c r="E59" s="28"/>
      <c r="F59" s="28"/>
      <c r="G59" s="29"/>
      <c r="H59" s="28"/>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s="4" customFormat="1" x14ac:dyDescent="0.15">
      <c r="D60" s="28"/>
      <c r="E60" s="28"/>
      <c r="F60" s="28"/>
      <c r="G60" s="29"/>
      <c r="H60" s="28"/>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s="4" customFormat="1" x14ac:dyDescent="0.15">
      <c r="D61" s="28"/>
      <c r="E61" s="28"/>
      <c r="F61" s="28"/>
      <c r="G61" s="29"/>
      <c r="H61" s="28"/>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s="4" customFormat="1" x14ac:dyDescent="0.15">
      <c r="D62" s="28"/>
      <c r="E62" s="28"/>
      <c r="F62" s="28"/>
      <c r="G62" s="29"/>
      <c r="H62" s="28"/>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s="4" customFormat="1" x14ac:dyDescent="0.15">
      <c r="D63" s="28"/>
      <c r="E63" s="28"/>
      <c r="F63" s="28"/>
      <c r="G63" s="29"/>
      <c r="H63" s="28"/>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s="4" customFormat="1" x14ac:dyDescent="0.15">
      <c r="D64" s="28"/>
      <c r="E64" s="28"/>
      <c r="F64" s="28"/>
      <c r="G64" s="29"/>
      <c r="H64" s="28"/>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4:256" s="4" customFormat="1" x14ac:dyDescent="0.15">
      <c r="D65" s="28"/>
      <c r="E65" s="28"/>
      <c r="F65" s="28"/>
      <c r="G65" s="29"/>
      <c r="H65" s="28"/>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4:256" s="4" customFormat="1" x14ac:dyDescent="0.15">
      <c r="D66" s="28"/>
      <c r="E66" s="28"/>
      <c r="F66" s="28"/>
      <c r="G66" s="29"/>
      <c r="H66" s="28"/>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4:256" s="4" customFormat="1" x14ac:dyDescent="0.15">
      <c r="D67" s="28"/>
      <c r="E67" s="28"/>
      <c r="F67" s="28"/>
      <c r="G67" s="29"/>
      <c r="H67" s="28"/>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4:256" s="4" customFormat="1" x14ac:dyDescent="0.15">
      <c r="D68" s="28"/>
      <c r="E68" s="28"/>
      <c r="F68" s="28"/>
      <c r="G68" s="29"/>
      <c r="H68" s="2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4:256" s="4" customFormat="1" x14ac:dyDescent="0.15">
      <c r="D69" s="28"/>
      <c r="E69" s="28"/>
      <c r="F69" s="28"/>
      <c r="G69" s="29"/>
      <c r="H69" s="28"/>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4:256" s="4" customFormat="1" x14ac:dyDescent="0.15">
      <c r="D70" s="28"/>
      <c r="E70" s="28"/>
      <c r="F70" s="28"/>
      <c r="G70" s="29"/>
      <c r="H70" s="28"/>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4:256" s="4" customFormat="1" x14ac:dyDescent="0.15">
      <c r="D71" s="28"/>
      <c r="E71" s="28"/>
      <c r="F71" s="28"/>
      <c r="G71" s="29"/>
      <c r="H71" s="28"/>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4:256" s="4" customFormat="1" x14ac:dyDescent="0.15">
      <c r="D72" s="28"/>
      <c r="E72" s="28"/>
      <c r="F72" s="28"/>
      <c r="G72" s="29"/>
      <c r="H72" s="28"/>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4:256" s="4" customFormat="1" x14ac:dyDescent="0.15">
      <c r="D73" s="28"/>
      <c r="E73" s="28"/>
      <c r="F73" s="28"/>
      <c r="G73" s="29"/>
      <c r="H73" s="28"/>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4:256" s="4" customFormat="1" x14ac:dyDescent="0.15">
      <c r="D74" s="28"/>
      <c r="E74" s="28"/>
      <c r="F74" s="28"/>
      <c r="G74" s="29"/>
      <c r="H74" s="28"/>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4:256" s="4" customFormat="1" x14ac:dyDescent="0.15">
      <c r="D75" s="28"/>
      <c r="E75" s="28"/>
      <c r="F75" s="28"/>
      <c r="G75" s="29"/>
      <c r="H75" s="28"/>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4:256" s="4" customFormat="1" x14ac:dyDescent="0.15">
      <c r="D76" s="28"/>
      <c r="E76" s="28"/>
      <c r="F76" s="28"/>
      <c r="G76" s="29"/>
      <c r="H76" s="28"/>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4:256" s="4" customFormat="1" x14ac:dyDescent="0.15">
      <c r="D77" s="28"/>
      <c r="E77" s="28"/>
      <c r="F77" s="28"/>
      <c r="G77" s="29"/>
      <c r="H77" s="28"/>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4:256" s="4" customFormat="1" x14ac:dyDescent="0.15">
      <c r="D78" s="28"/>
      <c r="E78" s="28"/>
      <c r="F78" s="28"/>
      <c r="G78" s="29"/>
      <c r="H78" s="2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4:256" s="4" customFormat="1" x14ac:dyDescent="0.15">
      <c r="D79" s="28"/>
      <c r="E79" s="28"/>
      <c r="F79" s="28"/>
      <c r="G79" s="29"/>
      <c r="H79" s="28"/>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4:256" s="4" customFormat="1" x14ac:dyDescent="0.15">
      <c r="D80" s="28"/>
      <c r="E80" s="28"/>
      <c r="F80" s="28"/>
      <c r="G80" s="29"/>
      <c r="H80" s="28"/>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s="4" customFormat="1" x14ac:dyDescent="0.15">
      <c r="D81" s="28"/>
      <c r="E81" s="28"/>
      <c r="F81" s="28"/>
      <c r="G81" s="29"/>
      <c r="H81" s="28"/>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s="4" customFormat="1" x14ac:dyDescent="0.15">
      <c r="D82" s="28"/>
      <c r="E82" s="28"/>
      <c r="F82" s="28"/>
      <c r="G82" s="29"/>
      <c r="H82" s="28"/>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s="4" customFormat="1" x14ac:dyDescent="0.15">
      <c r="D83" s="28"/>
      <c r="E83" s="28"/>
      <c r="F83" s="28"/>
      <c r="G83" s="29"/>
      <c r="H83" s="28"/>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s="4" customFormat="1" x14ac:dyDescent="0.15">
      <c r="D84" s="28"/>
      <c r="E84" s="28"/>
      <c r="F84" s="28"/>
      <c r="G84" s="29"/>
      <c r="H84" s="28"/>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s="4" customFormat="1" x14ac:dyDescent="0.15">
      <c r="D85" s="28"/>
      <c r="E85" s="28"/>
      <c r="F85" s="28"/>
      <c r="G85" s="29"/>
      <c r="H85" s="28"/>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s="4" customFormat="1" x14ac:dyDescent="0.15">
      <c r="D86" s="28"/>
      <c r="E86" s="28"/>
      <c r="F86" s="28"/>
      <c r="G86" s="2"/>
      <c r="H86" s="1"/>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s="4" customFormat="1" x14ac:dyDescent="0.15">
      <c r="D87" s="28"/>
      <c r="E87" s="28"/>
      <c r="F87" s="28"/>
      <c r="G87" s="2"/>
      <c r="H87" s="1"/>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s="4" customFormat="1" x14ac:dyDescent="0.15">
      <c r="A88"/>
      <c r="B88"/>
      <c r="C88"/>
      <c r="D88" s="1"/>
      <c r="E88" s="1"/>
      <c r="F88" s="1"/>
      <c r="G88" s="2"/>
      <c r="H88" s="1"/>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s="4" customFormat="1" x14ac:dyDescent="0.15">
      <c r="A89"/>
      <c r="B89"/>
      <c r="C89"/>
      <c r="D89" s="1"/>
      <c r="E89" s="1"/>
      <c r="F89" s="1"/>
      <c r="G89" s="2"/>
      <c r="H89" s="1"/>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s="4" customFormat="1" x14ac:dyDescent="0.15">
      <c r="A90"/>
      <c r="B90"/>
      <c r="C90"/>
      <c r="D90" s="1"/>
      <c r="E90" s="1"/>
      <c r="F90" s="1"/>
      <c r="G90" s="2"/>
      <c r="H90" s="1"/>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s="4" customFormat="1" x14ac:dyDescent="0.15">
      <c r="A91"/>
      <c r="B91"/>
      <c r="C91"/>
      <c r="D91" s="1"/>
      <c r="E91" s="1"/>
      <c r="F91" s="1"/>
      <c r="G91" s="2"/>
      <c r="H91" s="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s="4" customFormat="1" x14ac:dyDescent="0.15">
      <c r="A92"/>
      <c r="B92"/>
      <c r="C92"/>
      <c r="D92" s="1"/>
      <c r="E92" s="1"/>
      <c r="F92" s="1"/>
      <c r="G92" s="2"/>
      <c r="H92" s="1"/>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s="4" customFormat="1" x14ac:dyDescent="0.15">
      <c r="A93"/>
      <c r="B93"/>
      <c r="C93"/>
      <c r="D93" s="1"/>
      <c r="E93" s="1"/>
      <c r="F93" s="1"/>
      <c r="G93" s="2"/>
      <c r="H93" s="1"/>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s="4" customFormat="1" x14ac:dyDescent="0.15">
      <c r="A94"/>
      <c r="B94"/>
      <c r="C94"/>
      <c r="D94" s="1"/>
      <c r="E94" s="1"/>
      <c r="F94" s="1"/>
      <c r="G94" s="2"/>
      <c r="H94" s="1"/>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s="4" customFormat="1" x14ac:dyDescent="0.15">
      <c r="A95"/>
      <c r="B95"/>
      <c r="C95"/>
      <c r="D95" s="1"/>
      <c r="E95" s="1"/>
      <c r="F95" s="1"/>
      <c r="G95" s="2"/>
      <c r="H95" s="1"/>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s="4" customFormat="1" x14ac:dyDescent="0.15">
      <c r="A96"/>
      <c r="B96"/>
      <c r="C96"/>
      <c r="D96" s="1"/>
      <c r="E96" s="1"/>
      <c r="F96" s="1"/>
      <c r="G96" s="2"/>
      <c r="H96" s="1"/>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s="4" customFormat="1" x14ac:dyDescent="0.15">
      <c r="A97"/>
      <c r="B97"/>
      <c r="C97"/>
      <c r="D97" s="1"/>
      <c r="E97" s="1"/>
      <c r="F97" s="1"/>
      <c r="G97" s="2"/>
      <c r="H97" s="1"/>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s="4" customFormat="1" x14ac:dyDescent="0.15">
      <c r="A98"/>
      <c r="B98"/>
      <c r="C98"/>
      <c r="D98" s="1"/>
      <c r="E98" s="1"/>
      <c r="F98" s="1"/>
      <c r="G98" s="2"/>
      <c r="H98" s="1"/>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s="4" customFormat="1" x14ac:dyDescent="0.15">
      <c r="A99"/>
      <c r="B99"/>
      <c r="C99"/>
      <c r="D99" s="1"/>
      <c r="E99" s="1"/>
      <c r="F99" s="1"/>
      <c r="G99" s="2"/>
      <c r="H99" s="1"/>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s="4" customFormat="1" x14ac:dyDescent="0.15">
      <c r="A100"/>
      <c r="B100"/>
      <c r="C100"/>
      <c r="D100" s="1"/>
      <c r="E100" s="1"/>
      <c r="F100" s="1"/>
      <c r="G100" s="2"/>
      <c r="H100" s="1"/>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s="4" customFormat="1" x14ac:dyDescent="0.15">
      <c r="A101"/>
      <c r="B101"/>
      <c r="C101"/>
      <c r="D101" s="1"/>
      <c r="E101" s="1"/>
      <c r="F101" s="1"/>
      <c r="G101" s="2"/>
      <c r="H101" s="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s="4" customFormat="1" x14ac:dyDescent="0.15">
      <c r="A102"/>
      <c r="B102"/>
      <c r="C102"/>
      <c r="D102" s="1"/>
      <c r="E102" s="1"/>
      <c r="F102" s="1"/>
      <c r="G102" s="2"/>
      <c r="H102" s="1"/>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s="4" customFormat="1" x14ac:dyDescent="0.15">
      <c r="A103"/>
      <c r="B103"/>
      <c r="C103"/>
      <c r="D103" s="1"/>
      <c r="E103" s="1"/>
      <c r="F103" s="1"/>
      <c r="G103" s="2"/>
      <c r="H103" s="1"/>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s="4" customFormat="1" x14ac:dyDescent="0.15">
      <c r="A104"/>
      <c r="B104"/>
      <c r="C104"/>
      <c r="D104" s="1"/>
      <c r="E104" s="1"/>
      <c r="F104" s="1"/>
      <c r="G104" s="2"/>
      <c r="H104" s="1"/>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s="4" customFormat="1" x14ac:dyDescent="0.15">
      <c r="A105"/>
      <c r="B105"/>
      <c r="C105"/>
      <c r="D105" s="1"/>
      <c r="E105" s="1"/>
      <c r="F105" s="1"/>
      <c r="G105" s="2"/>
      <c r="H105" s="1"/>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s="4" customFormat="1" x14ac:dyDescent="0.15">
      <c r="A106"/>
      <c r="B106"/>
      <c r="C106"/>
      <c r="D106" s="1"/>
      <c r="E106" s="1"/>
      <c r="F106" s="1"/>
      <c r="G106" s="2"/>
      <c r="H106" s="1"/>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s="4" customFormat="1" x14ac:dyDescent="0.15">
      <c r="A107"/>
      <c r="B107"/>
      <c r="C107"/>
      <c r="D107" s="1"/>
      <c r="E107" s="1"/>
      <c r="F107" s="1"/>
      <c r="G107" s="2"/>
      <c r="H107" s="1"/>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s="4" customFormat="1" x14ac:dyDescent="0.15">
      <c r="A108"/>
      <c r="B108"/>
      <c r="C108"/>
      <c r="D108" s="1"/>
      <c r="E108" s="1"/>
      <c r="F108" s="1"/>
      <c r="G108" s="2"/>
      <c r="H108" s="1"/>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s="4" customFormat="1" x14ac:dyDescent="0.15">
      <c r="A109"/>
      <c r="B109"/>
      <c r="C109"/>
      <c r="D109" s="1"/>
      <c r="E109" s="1"/>
      <c r="F109" s="1"/>
      <c r="G109" s="2"/>
      <c r="H109" s="1"/>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s="4" customFormat="1" x14ac:dyDescent="0.15">
      <c r="A110"/>
      <c r="B110"/>
      <c r="C110"/>
      <c r="D110" s="1"/>
      <c r="E110" s="1"/>
      <c r="F110" s="1"/>
      <c r="G110" s="2"/>
      <c r="H110" s="1"/>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s="4" customFormat="1" x14ac:dyDescent="0.15">
      <c r="A111"/>
      <c r="B111"/>
      <c r="C111"/>
      <c r="D111" s="1"/>
      <c r="E111" s="1"/>
      <c r="F111" s="1"/>
      <c r="G111" s="2"/>
      <c r="H111" s="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s="4" customFormat="1" x14ac:dyDescent="0.15">
      <c r="A112"/>
      <c r="B112"/>
      <c r="C112"/>
      <c r="D112" s="1"/>
      <c r="E112" s="1"/>
      <c r="F112" s="1"/>
      <c r="G112" s="2"/>
      <c r="H112" s="1"/>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s="4" customFormat="1" x14ac:dyDescent="0.15">
      <c r="A113"/>
      <c r="B113"/>
      <c r="C113"/>
      <c r="D113" s="1"/>
      <c r="E113" s="1"/>
      <c r="F113" s="1"/>
      <c r="G113" s="2"/>
      <c r="H113" s="1"/>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s="4" customFormat="1" x14ac:dyDescent="0.15">
      <c r="A114"/>
      <c r="B114"/>
      <c r="C114"/>
      <c r="D114" s="1"/>
      <c r="E114" s="1"/>
      <c r="F114" s="1"/>
      <c r="G114" s="2"/>
      <c r="H114" s="1"/>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s="4" customFormat="1" x14ac:dyDescent="0.15">
      <c r="A115"/>
      <c r="B115"/>
      <c r="C115"/>
      <c r="D115" s="1"/>
      <c r="E115" s="1"/>
      <c r="F115" s="1"/>
      <c r="G115" s="2"/>
      <c r="H115" s="1"/>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s="4" customFormat="1" x14ac:dyDescent="0.15">
      <c r="A116"/>
      <c r="B116"/>
      <c r="C116"/>
      <c r="D116" s="1"/>
      <c r="E116" s="1"/>
      <c r="F116" s="1"/>
      <c r="G116" s="2"/>
      <c r="H116" s="1"/>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s="4" customFormat="1" x14ac:dyDescent="0.15">
      <c r="A117"/>
      <c r="B117"/>
      <c r="C117"/>
      <c r="D117" s="1"/>
      <c r="E117" s="1"/>
      <c r="F117" s="1"/>
      <c r="G117" s="2"/>
      <c r="H117" s="1"/>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s="4" customFormat="1" x14ac:dyDescent="0.15">
      <c r="A118"/>
      <c r="B118"/>
      <c r="C118"/>
      <c r="D118" s="1"/>
      <c r="E118" s="1"/>
      <c r="F118" s="1"/>
      <c r="G118" s="2"/>
      <c r="H118" s="1"/>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s="4" customFormat="1" x14ac:dyDescent="0.15">
      <c r="A119"/>
      <c r="B119"/>
      <c r="C119"/>
      <c r="D119" s="1"/>
      <c r="E119" s="1"/>
      <c r="F119" s="1"/>
      <c r="G119" s="2"/>
      <c r="H119" s="1"/>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s="4" customFormat="1" x14ac:dyDescent="0.15">
      <c r="A120"/>
      <c r="B120"/>
      <c r="C120"/>
      <c r="D120" s="1"/>
      <c r="E120" s="1"/>
      <c r="F120" s="1"/>
      <c r="G120" s="2"/>
      <c r="H120" s="1"/>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s="4" customFormat="1" x14ac:dyDescent="0.15">
      <c r="A121"/>
      <c r="B121"/>
      <c r="C121"/>
      <c r="D121" s="1"/>
      <c r="E121" s="1"/>
      <c r="F121" s="1"/>
      <c r="G121" s="2"/>
      <c r="H121" s="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s="4" customFormat="1" x14ac:dyDescent="0.15">
      <c r="A122"/>
      <c r="B122"/>
      <c r="C122"/>
      <c r="D122" s="1"/>
      <c r="E122" s="1"/>
      <c r="F122" s="1"/>
      <c r="G122" s="2"/>
      <c r="H122" s="1"/>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s="4" customFormat="1" x14ac:dyDescent="0.15">
      <c r="A123"/>
      <c r="B123"/>
      <c r="C123"/>
      <c r="D123" s="1"/>
      <c r="E123" s="1"/>
      <c r="F123" s="1"/>
      <c r="G123" s="2"/>
      <c r="H123" s="1"/>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s="4" customFormat="1" x14ac:dyDescent="0.15">
      <c r="A124"/>
      <c r="B124"/>
      <c r="C124"/>
      <c r="D124" s="1"/>
      <c r="E124" s="1"/>
      <c r="F124" s="1"/>
      <c r="G124" s="2"/>
      <c r="H124" s="1"/>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s="4" customFormat="1" x14ac:dyDescent="0.15">
      <c r="A125"/>
      <c r="B125"/>
      <c r="C125"/>
      <c r="D125" s="1"/>
      <c r="E125" s="1"/>
      <c r="F125" s="1"/>
      <c r="G125" s="2"/>
      <c r="H125" s="1"/>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s="4" customFormat="1" x14ac:dyDescent="0.15">
      <c r="A126"/>
      <c r="B126"/>
      <c r="C126"/>
      <c r="D126" s="1"/>
      <c r="E126" s="1"/>
      <c r="F126" s="1"/>
      <c r="G126" s="2"/>
      <c r="H126" s="1"/>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s="4" customFormat="1" x14ac:dyDescent="0.15">
      <c r="A127"/>
      <c r="B127"/>
      <c r="C127"/>
      <c r="D127" s="1"/>
      <c r="E127" s="1"/>
      <c r="F127" s="1"/>
      <c r="G127" s="2"/>
      <c r="H127" s="1"/>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s="4" customFormat="1" x14ac:dyDescent="0.15">
      <c r="A128"/>
      <c r="B128"/>
      <c r="C128"/>
      <c r="D128" s="1"/>
      <c r="E128" s="1"/>
      <c r="F128" s="1"/>
      <c r="G128" s="2"/>
      <c r="H128" s="1"/>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s="4" customFormat="1" x14ac:dyDescent="0.15">
      <c r="A129"/>
      <c r="B129"/>
      <c r="C129"/>
      <c r="D129" s="1"/>
      <c r="E129" s="1"/>
      <c r="F129" s="1"/>
      <c r="G129" s="2"/>
      <c r="H129" s="1"/>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s="4" customFormat="1" x14ac:dyDescent="0.15">
      <c r="A130"/>
      <c r="B130"/>
      <c r="C130"/>
      <c r="D130" s="1"/>
      <c r="E130" s="1"/>
      <c r="F130" s="1"/>
      <c r="G130" s="2"/>
      <c r="H130" s="1"/>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row r="131" spans="1:256" s="4" customFormat="1" x14ac:dyDescent="0.15">
      <c r="A131"/>
      <c r="B131"/>
      <c r="C131"/>
      <c r="D131" s="1"/>
      <c r="E131" s="1"/>
      <c r="F131" s="1"/>
      <c r="G131" s="2"/>
      <c r="H131" s="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row>
    <row r="132" spans="1:256" s="4" customFormat="1" x14ac:dyDescent="0.15">
      <c r="A132"/>
      <c r="B132"/>
      <c r="C132"/>
      <c r="D132" s="1"/>
      <c r="E132" s="1"/>
      <c r="F132" s="1"/>
      <c r="G132" s="2"/>
      <c r="H132" s="1"/>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row>
    <row r="133" spans="1:256" s="4" customFormat="1" x14ac:dyDescent="0.15">
      <c r="A133"/>
      <c r="B133"/>
      <c r="C133"/>
      <c r="D133" s="1"/>
      <c r="E133" s="1"/>
      <c r="F133" s="1"/>
      <c r="G133" s="2"/>
      <c r="H133" s="1"/>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row>
    <row r="134" spans="1:256" s="4" customFormat="1" x14ac:dyDescent="0.15">
      <c r="A134"/>
      <c r="B134"/>
      <c r="C134"/>
      <c r="D134" s="1"/>
      <c r="E134" s="1"/>
      <c r="F134" s="1"/>
      <c r="G134" s="2"/>
      <c r="H134" s="1"/>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s="4" customFormat="1" x14ac:dyDescent="0.15">
      <c r="A135"/>
      <c r="B135"/>
      <c r="C135"/>
      <c r="D135" s="1"/>
      <c r="E135" s="1"/>
      <c r="F135" s="1"/>
      <c r="G135" s="2"/>
      <c r="H135" s="1"/>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s="4" customFormat="1" x14ac:dyDescent="0.15">
      <c r="A136"/>
      <c r="B136"/>
      <c r="C136"/>
      <c r="D136" s="1"/>
      <c r="E136" s="1"/>
      <c r="F136" s="1"/>
      <c r="G136" s="2"/>
      <c r="H136" s="1"/>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s="4" customFormat="1" x14ac:dyDescent="0.15">
      <c r="A137"/>
      <c r="B137"/>
      <c r="C137"/>
      <c r="D137" s="1"/>
      <c r="E137" s="1"/>
      <c r="F137" s="1"/>
      <c r="G137" s="2"/>
      <c r="H137" s="1"/>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s="4" customFormat="1" x14ac:dyDescent="0.15">
      <c r="A138"/>
      <c r="B138"/>
      <c r="C138"/>
      <c r="D138" s="1"/>
      <c r="E138" s="1"/>
      <c r="F138" s="1"/>
      <c r="G138" s="2"/>
      <c r="H138" s="1"/>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s="4" customFormat="1" x14ac:dyDescent="0.15">
      <c r="A139"/>
      <c r="B139"/>
      <c r="C139"/>
      <c r="D139" s="1"/>
      <c r="E139" s="1"/>
      <c r="F139" s="1"/>
      <c r="G139" s="2"/>
      <c r="H139" s="1"/>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s="4" customFormat="1" x14ac:dyDescent="0.15">
      <c r="A140"/>
      <c r="B140"/>
      <c r="C140"/>
      <c r="D140" s="1"/>
      <c r="E140" s="1"/>
      <c r="F140" s="1"/>
      <c r="G140" s="2"/>
      <c r="H140" s="1"/>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row>
    <row r="141" spans="1:256" s="4" customFormat="1" x14ac:dyDescent="0.15">
      <c r="A141"/>
      <c r="B141"/>
      <c r="C141"/>
      <c r="D141" s="1"/>
      <c r="E141" s="1"/>
      <c r="F141" s="1"/>
      <c r="G141" s="2"/>
      <c r="H141" s="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row>
    <row r="142" spans="1:256" s="4" customFormat="1" x14ac:dyDescent="0.15">
      <c r="A142"/>
      <c r="B142"/>
      <c r="C142"/>
      <c r="D142" s="1"/>
      <c r="E142" s="1"/>
      <c r="F142" s="1"/>
      <c r="G142" s="2"/>
      <c r="H142" s="1"/>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row>
    <row r="143" spans="1:256" s="4" customFormat="1" x14ac:dyDescent="0.15">
      <c r="A143"/>
      <c r="B143"/>
      <c r="C143"/>
      <c r="D143" s="1"/>
      <c r="E143" s="1"/>
      <c r="F143" s="1"/>
      <c r="G143" s="2"/>
      <c r="H143" s="1"/>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row>
    <row r="144" spans="1:256" s="4" customFormat="1" x14ac:dyDescent="0.15">
      <c r="A144"/>
      <c r="B144"/>
      <c r="C144"/>
      <c r="D144" s="1"/>
      <c r="E144" s="1"/>
      <c r="F144" s="1"/>
      <c r="G144" s="2"/>
      <c r="H144" s="1"/>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row>
  </sheetData>
  <sheetProtection selectLockedCells="1" selectUnlockedCells="1"/>
  <mergeCells count="2">
    <mergeCell ref="A2:G2"/>
    <mergeCell ref="A3:G3"/>
  </mergeCells>
  <dataValidations count="2">
    <dataValidation showErrorMessage="1" sqref="A41:A44" xr:uid="{00000000-0002-0000-0000-000000000000}">
      <formula1>0</formula1>
      <formula2>0</formula2>
    </dataValidation>
    <dataValidation showInputMessage="1" showErrorMessage="1" sqref="A9:A12 A22:A40 A14:A20" xr:uid="{00000000-0002-0000-0000-000001000000}"/>
  </dataValidations>
  <pageMargins left="0.78680555555555554" right="0.39305555555555555" top="0.59027777777777779" bottom="0.59027777777777779" header="0.51180555555555551" footer="0.51180555555555551"/>
  <pageSetup paperSize="9" scale="57"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F44" sqref="F44"/>
    </sheetView>
  </sheetViews>
  <sheetFormatPr baseColWidth="10" defaultColWidth="8.83203125" defaultRowHeight="13" x14ac:dyDescent="0.15"/>
  <sheetData>
    <row r="1" spans="1:1" x14ac:dyDescent="0.15">
      <c r="A1" t="s">
        <v>29</v>
      </c>
    </row>
    <row r="2" spans="1:1" x14ac:dyDescent="0.15">
      <c r="A2" t="s">
        <v>30</v>
      </c>
    </row>
    <row r="4" spans="1:1" x14ac:dyDescent="0.15">
      <c r="A4" t="s">
        <v>31</v>
      </c>
    </row>
    <row r="5" spans="1:1" x14ac:dyDescent="0.15">
      <c r="A5" t="s">
        <v>32</v>
      </c>
    </row>
    <row r="7" spans="1:1" x14ac:dyDescent="0.15">
      <c r="A7" t="s">
        <v>33</v>
      </c>
    </row>
    <row r="8" spans="1:1" x14ac:dyDescent="0.15">
      <c r="A8" t="s">
        <v>34</v>
      </c>
    </row>
    <row r="10" spans="1:1" x14ac:dyDescent="0.15">
      <c r="A10" s="63"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39"/>
  <sheetViews>
    <sheetView topLeftCell="A6" zoomScale="131" zoomScaleNormal="130" workbookViewId="0">
      <selection activeCell="I19" sqref="I19"/>
    </sheetView>
  </sheetViews>
  <sheetFormatPr baseColWidth="10" defaultColWidth="8.83203125" defaultRowHeight="13" x14ac:dyDescent="0.15"/>
  <cols>
    <col min="7" max="7" width="14.6640625" bestFit="1" customWidth="1"/>
  </cols>
  <sheetData>
    <row r="7" spans="1:7" x14ac:dyDescent="0.15">
      <c r="B7">
        <v>1</v>
      </c>
      <c r="C7">
        <v>5</v>
      </c>
      <c r="D7">
        <v>10</v>
      </c>
      <c r="E7">
        <v>20</v>
      </c>
      <c r="F7">
        <v>30</v>
      </c>
      <c r="G7" s="63" t="s">
        <v>25</v>
      </c>
    </row>
    <row r="8" spans="1:7" x14ac:dyDescent="0.15">
      <c r="A8">
        <v>2024</v>
      </c>
      <c r="B8">
        <v>2</v>
      </c>
      <c r="C8">
        <v>1</v>
      </c>
      <c r="D8">
        <v>1</v>
      </c>
      <c r="E8">
        <v>1</v>
      </c>
      <c r="F8">
        <v>1</v>
      </c>
      <c r="G8">
        <v>1</v>
      </c>
    </row>
    <row r="9" spans="1:7" x14ac:dyDescent="0.15">
      <c r="A9">
        <v>2023</v>
      </c>
      <c r="B9">
        <v>3</v>
      </c>
      <c r="C9">
        <v>0.95</v>
      </c>
      <c r="D9">
        <v>0.95</v>
      </c>
      <c r="E9">
        <v>0.98</v>
      </c>
      <c r="F9">
        <v>0.99</v>
      </c>
      <c r="G9">
        <v>1</v>
      </c>
    </row>
    <row r="10" spans="1:7" x14ac:dyDescent="0.15">
      <c r="A10">
        <v>2022</v>
      </c>
      <c r="B10">
        <v>2</v>
      </c>
      <c r="C10">
        <v>0.71</v>
      </c>
      <c r="D10">
        <v>0.9</v>
      </c>
      <c r="E10">
        <v>0.96</v>
      </c>
      <c r="F10">
        <v>0.99</v>
      </c>
      <c r="G10">
        <v>1</v>
      </c>
    </row>
    <row r="11" spans="1:7" x14ac:dyDescent="0.15">
      <c r="A11">
        <v>2021</v>
      </c>
      <c r="B11">
        <v>3</v>
      </c>
      <c r="C11">
        <v>0.48</v>
      </c>
      <c r="D11">
        <v>0.8</v>
      </c>
      <c r="E11">
        <v>0.94</v>
      </c>
      <c r="F11">
        <v>0.98</v>
      </c>
      <c r="G11">
        <v>1</v>
      </c>
    </row>
    <row r="12" spans="1:7" x14ac:dyDescent="0.15">
      <c r="A12">
        <v>2020</v>
      </c>
      <c r="B12">
        <v>4</v>
      </c>
      <c r="C12">
        <v>0.24</v>
      </c>
      <c r="D12">
        <v>0.7</v>
      </c>
      <c r="E12">
        <v>0.92</v>
      </c>
      <c r="F12">
        <v>0.97</v>
      </c>
      <c r="G12">
        <v>1</v>
      </c>
    </row>
    <row r="13" spans="1:7" x14ac:dyDescent="0.15">
      <c r="A13">
        <v>2019</v>
      </c>
      <c r="B13">
        <v>5</v>
      </c>
      <c r="C13">
        <v>0</v>
      </c>
      <c r="D13">
        <v>0.6</v>
      </c>
      <c r="E13">
        <v>0.9</v>
      </c>
      <c r="F13">
        <v>0.96</v>
      </c>
      <c r="G13">
        <v>1</v>
      </c>
    </row>
    <row r="14" spans="1:7" x14ac:dyDescent="0.15">
      <c r="A14">
        <v>2018</v>
      </c>
      <c r="B14">
        <v>6</v>
      </c>
      <c r="C14">
        <v>0</v>
      </c>
      <c r="D14">
        <v>0.5</v>
      </c>
      <c r="E14">
        <v>0.85</v>
      </c>
      <c r="F14">
        <v>0.96</v>
      </c>
      <c r="G14">
        <v>1</v>
      </c>
    </row>
    <row r="15" spans="1:7" x14ac:dyDescent="0.15">
      <c r="A15">
        <v>2017</v>
      </c>
      <c r="B15">
        <v>7</v>
      </c>
      <c r="C15">
        <v>0</v>
      </c>
      <c r="D15">
        <v>0.4</v>
      </c>
      <c r="E15">
        <v>0.79</v>
      </c>
      <c r="F15">
        <v>0.95</v>
      </c>
      <c r="G15">
        <v>1</v>
      </c>
    </row>
    <row r="16" spans="1:7" x14ac:dyDescent="0.15">
      <c r="A16">
        <v>2016</v>
      </c>
      <c r="B16">
        <v>8</v>
      </c>
      <c r="C16">
        <v>0</v>
      </c>
      <c r="D16">
        <v>0.3</v>
      </c>
      <c r="E16">
        <v>0.74</v>
      </c>
      <c r="F16">
        <v>0.91</v>
      </c>
      <c r="G16">
        <v>1</v>
      </c>
    </row>
    <row r="17" spans="1:7" x14ac:dyDescent="0.15">
      <c r="A17">
        <v>2015</v>
      </c>
      <c r="B17">
        <v>9</v>
      </c>
      <c r="C17">
        <v>0</v>
      </c>
      <c r="D17">
        <v>0.2</v>
      </c>
      <c r="E17">
        <v>0.69</v>
      </c>
      <c r="F17">
        <v>0.88</v>
      </c>
      <c r="G17">
        <v>1</v>
      </c>
    </row>
    <row r="18" spans="1:7" x14ac:dyDescent="0.15">
      <c r="A18">
        <v>2014</v>
      </c>
      <c r="B18">
        <v>10</v>
      </c>
      <c r="C18">
        <v>0</v>
      </c>
      <c r="D18">
        <v>0.1</v>
      </c>
      <c r="E18">
        <v>0.63</v>
      </c>
      <c r="F18">
        <v>0.84</v>
      </c>
      <c r="G18">
        <v>1</v>
      </c>
    </row>
    <row r="19" spans="1:7" x14ac:dyDescent="0.15">
      <c r="A19">
        <v>2013</v>
      </c>
      <c r="B19">
        <v>11</v>
      </c>
      <c r="C19">
        <v>0</v>
      </c>
      <c r="D19">
        <v>0.1</v>
      </c>
      <c r="E19">
        <v>0.57999999999999996</v>
      </c>
      <c r="F19">
        <v>0.8</v>
      </c>
      <c r="G19">
        <v>1</v>
      </c>
    </row>
    <row r="20" spans="1:7" x14ac:dyDescent="0.15">
      <c r="A20">
        <v>2012</v>
      </c>
      <c r="B20">
        <v>12</v>
      </c>
      <c r="C20">
        <v>0</v>
      </c>
      <c r="D20">
        <v>0.1</v>
      </c>
      <c r="E20">
        <v>0.53</v>
      </c>
      <c r="F20">
        <v>0.77</v>
      </c>
      <c r="G20">
        <v>1</v>
      </c>
    </row>
    <row r="21" spans="1:7" x14ac:dyDescent="0.15">
      <c r="A21">
        <v>2011</v>
      </c>
      <c r="B21">
        <v>13</v>
      </c>
      <c r="C21">
        <v>0</v>
      </c>
      <c r="D21">
        <v>0.1</v>
      </c>
      <c r="E21">
        <v>0.47</v>
      </c>
      <c r="F21">
        <v>0.73</v>
      </c>
      <c r="G21">
        <v>1</v>
      </c>
    </row>
    <row r="22" spans="1:7" x14ac:dyDescent="0.15">
      <c r="A22">
        <v>2010</v>
      </c>
      <c r="B22">
        <v>14</v>
      </c>
      <c r="C22">
        <v>0</v>
      </c>
      <c r="D22">
        <v>0.1</v>
      </c>
      <c r="E22">
        <v>0.42</v>
      </c>
      <c r="F22">
        <v>0.69</v>
      </c>
      <c r="G22">
        <v>1</v>
      </c>
    </row>
    <row r="23" spans="1:7" x14ac:dyDescent="0.15">
      <c r="A23">
        <v>2009</v>
      </c>
      <c r="B23">
        <v>15</v>
      </c>
      <c r="C23">
        <v>0</v>
      </c>
      <c r="D23">
        <v>0.1</v>
      </c>
      <c r="E23">
        <v>0.37</v>
      </c>
      <c r="F23">
        <v>0.65</v>
      </c>
      <c r="G23">
        <v>1</v>
      </c>
    </row>
    <row r="24" spans="1:7" x14ac:dyDescent="0.15">
      <c r="A24">
        <v>2008</v>
      </c>
      <c r="B24">
        <v>16</v>
      </c>
      <c r="C24">
        <v>0</v>
      </c>
      <c r="D24">
        <v>0.1</v>
      </c>
      <c r="E24">
        <v>0.31</v>
      </c>
      <c r="F24">
        <v>0.62</v>
      </c>
      <c r="G24">
        <v>1</v>
      </c>
    </row>
    <row r="25" spans="1:7" x14ac:dyDescent="0.15">
      <c r="A25">
        <v>2007</v>
      </c>
      <c r="B25">
        <v>17</v>
      </c>
      <c r="C25">
        <v>0</v>
      </c>
      <c r="D25">
        <v>0.1</v>
      </c>
      <c r="E25">
        <v>0.26</v>
      </c>
      <c r="F25">
        <v>0.57999999999999996</v>
      </c>
      <c r="G25">
        <v>1</v>
      </c>
    </row>
    <row r="26" spans="1:7" x14ac:dyDescent="0.15">
      <c r="A26">
        <v>2006</v>
      </c>
      <c r="B26">
        <v>18</v>
      </c>
      <c r="C26">
        <v>0</v>
      </c>
      <c r="D26">
        <v>0.1</v>
      </c>
      <c r="E26">
        <v>0.21</v>
      </c>
      <c r="F26">
        <v>0.54</v>
      </c>
      <c r="G26">
        <v>1</v>
      </c>
    </row>
    <row r="27" spans="1:7" x14ac:dyDescent="0.15">
      <c r="A27">
        <v>2005</v>
      </c>
      <c r="B27">
        <v>19</v>
      </c>
      <c r="C27">
        <v>0</v>
      </c>
      <c r="D27">
        <v>0.1</v>
      </c>
      <c r="E27">
        <v>0.15</v>
      </c>
      <c r="F27">
        <v>0.51</v>
      </c>
      <c r="G27">
        <v>1</v>
      </c>
    </row>
    <row r="28" spans="1:7" x14ac:dyDescent="0.15">
      <c r="A28">
        <v>2004</v>
      </c>
      <c r="B28">
        <v>20</v>
      </c>
      <c r="C28">
        <v>0</v>
      </c>
      <c r="D28">
        <v>0.1</v>
      </c>
      <c r="E28">
        <v>0.1</v>
      </c>
      <c r="F28">
        <v>0.47</v>
      </c>
      <c r="G28">
        <v>1</v>
      </c>
    </row>
    <row r="29" spans="1:7" x14ac:dyDescent="0.15">
      <c r="A29">
        <v>2003</v>
      </c>
      <c r="B29">
        <v>21</v>
      </c>
      <c r="C29">
        <v>0</v>
      </c>
      <c r="D29">
        <v>0.1</v>
      </c>
      <c r="E29">
        <v>0.1</v>
      </c>
      <c r="F29">
        <v>0.43</v>
      </c>
      <c r="G29">
        <v>1</v>
      </c>
    </row>
    <row r="30" spans="1:7" x14ac:dyDescent="0.15">
      <c r="A30">
        <v>2002</v>
      </c>
      <c r="B30">
        <v>22</v>
      </c>
      <c r="C30">
        <v>0</v>
      </c>
      <c r="D30">
        <v>0.1</v>
      </c>
      <c r="E30">
        <v>0.1</v>
      </c>
      <c r="F30">
        <v>0.4</v>
      </c>
      <c r="G30">
        <v>1</v>
      </c>
    </row>
    <row r="31" spans="1:7" x14ac:dyDescent="0.15">
      <c r="A31">
        <v>2001</v>
      </c>
      <c r="B31">
        <v>23</v>
      </c>
      <c r="C31">
        <v>0</v>
      </c>
      <c r="D31">
        <v>0.1</v>
      </c>
      <c r="E31">
        <v>0.1</v>
      </c>
      <c r="F31">
        <v>0.36</v>
      </c>
      <c r="G31">
        <v>1</v>
      </c>
    </row>
    <row r="32" spans="1:7" x14ac:dyDescent="0.15">
      <c r="A32">
        <v>2000</v>
      </c>
      <c r="B32">
        <v>24</v>
      </c>
      <c r="C32">
        <v>0</v>
      </c>
      <c r="D32">
        <v>0.1</v>
      </c>
      <c r="E32">
        <v>0.1</v>
      </c>
      <c r="F32">
        <v>0.32</v>
      </c>
      <c r="G32">
        <v>1</v>
      </c>
    </row>
    <row r="33" spans="1:7" x14ac:dyDescent="0.15">
      <c r="A33">
        <v>1999</v>
      </c>
      <c r="B33">
        <v>25</v>
      </c>
      <c r="C33">
        <v>0</v>
      </c>
      <c r="D33">
        <v>0.1</v>
      </c>
      <c r="E33">
        <v>0.1</v>
      </c>
      <c r="F33">
        <v>0.28000000000000003</v>
      </c>
      <c r="G33">
        <v>1</v>
      </c>
    </row>
    <row r="34" spans="1:7" x14ac:dyDescent="0.15">
      <c r="A34">
        <v>1998</v>
      </c>
      <c r="B34">
        <v>26</v>
      </c>
      <c r="C34">
        <v>0</v>
      </c>
      <c r="D34">
        <v>0.1</v>
      </c>
      <c r="E34">
        <v>0.1</v>
      </c>
      <c r="F34">
        <v>0.25</v>
      </c>
      <c r="G34">
        <v>1</v>
      </c>
    </row>
    <row r="35" spans="1:7" x14ac:dyDescent="0.15">
      <c r="A35">
        <v>1997</v>
      </c>
      <c r="B35">
        <v>27</v>
      </c>
      <c r="C35">
        <v>0</v>
      </c>
      <c r="D35">
        <v>0.1</v>
      </c>
      <c r="E35">
        <v>0.1</v>
      </c>
      <c r="F35">
        <v>0.21</v>
      </c>
      <c r="G35">
        <v>1</v>
      </c>
    </row>
    <row r="36" spans="1:7" x14ac:dyDescent="0.15">
      <c r="A36">
        <v>1996</v>
      </c>
      <c r="B36">
        <v>28</v>
      </c>
      <c r="C36">
        <v>0</v>
      </c>
      <c r="D36">
        <v>0.1</v>
      </c>
      <c r="E36">
        <v>0.1</v>
      </c>
      <c r="F36">
        <v>0.17</v>
      </c>
      <c r="G36">
        <v>1</v>
      </c>
    </row>
    <row r="37" spans="1:7" x14ac:dyDescent="0.15">
      <c r="A37">
        <v>1995</v>
      </c>
      <c r="B37">
        <v>29</v>
      </c>
      <c r="C37">
        <v>0</v>
      </c>
      <c r="D37">
        <v>0.1</v>
      </c>
      <c r="E37">
        <v>0.1</v>
      </c>
      <c r="F37">
        <v>0.14000000000000001</v>
      </c>
      <c r="G37">
        <v>1</v>
      </c>
    </row>
    <row r="38" spans="1:7" x14ac:dyDescent="0.15">
      <c r="A38">
        <v>1994</v>
      </c>
      <c r="B38">
        <v>30</v>
      </c>
      <c r="C38">
        <v>0</v>
      </c>
      <c r="D38">
        <v>0.1</v>
      </c>
      <c r="E38">
        <v>0.1</v>
      </c>
      <c r="F38">
        <v>0.1</v>
      </c>
      <c r="G38">
        <v>1</v>
      </c>
    </row>
    <row r="39" spans="1:7" x14ac:dyDescent="0.15">
      <c r="A39">
        <v>1993</v>
      </c>
      <c r="B39" t="s">
        <v>36</v>
      </c>
      <c r="C39">
        <v>0</v>
      </c>
      <c r="D39">
        <v>0.1</v>
      </c>
      <c r="E39">
        <v>0.1</v>
      </c>
      <c r="F39">
        <v>0.1</v>
      </c>
      <c r="G39">
        <v>1</v>
      </c>
    </row>
  </sheetData>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Vurderingsskema 2024</vt:lpstr>
      <vt:lpstr>Formel</vt:lpstr>
      <vt:lpstr>Tabel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dunod</dc:creator>
  <cp:keywords/>
  <dc:description/>
  <cp:lastModifiedBy>Jannik Adler</cp:lastModifiedBy>
  <cp:revision/>
  <dcterms:created xsi:type="dcterms:W3CDTF">2019-06-17T08:36:55Z</dcterms:created>
  <dcterms:modified xsi:type="dcterms:W3CDTF">2024-08-05T11:08:10Z</dcterms:modified>
  <cp:category/>
  <cp:contentStatus/>
</cp:coreProperties>
</file>